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Regulatory Counsel\Private\2024 UNSG Rate Case\_UNSG ARAM\2026\Workpapers\"/>
    </mc:Choice>
  </mc:AlternateContent>
  <xr:revisionPtr revIDLastSave="0" documentId="13_ncr:1_{A72C7C50-620E-4AC4-86B1-4851B9E6512E}" xr6:coauthVersionLast="47" xr6:coauthVersionMax="47" xr10:uidLastSave="{00000000-0000-0000-0000-000000000000}"/>
  <bookViews>
    <workbookView xWindow="28680" yWindow="-165" windowWidth="29040" windowHeight="15720" tabRatio="785" activeTab="7" xr2:uid="{00000000-000D-0000-FFFF-FFFF00000000}"/>
  </bookViews>
  <sheets>
    <sheet name="1 Pro Forma" sheetId="34" r:id="rId1"/>
    <sheet name="2 Summary" sheetId="29" r:id="rId2"/>
    <sheet name="(2) Summary" sheetId="7" state="hidden" r:id="rId3"/>
    <sheet name="(3) JUL-18 to DEC-18" sheetId="26" state="hidden" r:id="rId4"/>
    <sheet name="(4) JAN-18 to JUN-18" sheetId="25" state="hidden" r:id="rId5"/>
    <sheet name="BneLog" sheetId="31" state="veryHidden" r:id="rId6"/>
    <sheet name="3 Trx Detail" sheetId="30" r:id="rId7"/>
    <sheet name="4 Invoice 2025" sheetId="32" r:id="rId8"/>
    <sheet name="5 Invoice 2024 - 2025" sheetId="33" state="hidden" r:id="rId9"/>
  </sheets>
  <externalReferences>
    <externalReference r:id="rId10"/>
  </externalReferences>
  <definedNames>
    <definedName name="BNE_MESSAGES_HIDDEN" hidden="1">'[1]NSP J832-835'!$AA$13:$AA$76</definedName>
    <definedName name="_xlnm.Print_Area" localSheetId="3">'(3) JUL-18 to DEC-18'!$A$1:$W$31</definedName>
    <definedName name="_xlnm.Print_Area" localSheetId="4">'(4) JAN-18 to JUN-18'!$A$1:$V$63</definedName>
    <definedName name="_xlnm.Print_Area" localSheetId="0">'1 Pro Forma'!$A$1:$G$36</definedName>
    <definedName name="_xlnm.Print_Area" localSheetId="1">'2 Summary'!$A$1:$G$24</definedName>
    <definedName name="_xlnm.Print_Area" localSheetId="6">'3 Trx Detail'!$A$1:$T$21</definedName>
    <definedName name="_xlnm.Print_Area" localSheetId="7">'4 Invoice 2025'!$A$1:$X$65</definedName>
    <definedName name="_xlnm.Print_Area" localSheetId="8">'5 Invoice 2024 - 2025'!$A$1:$Z$149</definedName>
    <definedName name="unsg" hidden="1">#REF!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16" i="30" l="1"/>
  <c r="G6" i="29"/>
  <c r="D15" i="34"/>
  <c r="G29" i="34"/>
  <c r="G31" i="34"/>
  <c r="F29" i="34"/>
  <c r="F31" i="34"/>
  <c r="C29" i="34"/>
  <c r="G17" i="29"/>
  <c r="G7" i="7"/>
  <c r="G16" i="29"/>
  <c r="G13" i="29"/>
  <c r="G11" i="29"/>
  <c r="G7" i="29"/>
  <c r="I6" i="7"/>
  <c r="G18" i="29"/>
  <c r="D29" i="34"/>
  <c r="Z28" i="26"/>
  <c r="D31" i="34"/>
  <c r="C31" i="34"/>
  <c r="Z26" i="26"/>
  <c r="M6" i="7"/>
  <c r="M19" i="7"/>
  <c r="K6" i="7"/>
  <c r="I7" i="7"/>
  <c r="K7" i="7"/>
  <c r="M7" i="7"/>
  <c r="K20" i="7"/>
  <c r="I20" i="7"/>
  <c r="K13" i="7"/>
  <c r="I19" i="7"/>
  <c r="I21" i="7"/>
  <c r="M20" i="7"/>
  <c r="M21" i="7"/>
  <c r="M8" i="7"/>
  <c r="K19" i="7"/>
  <c r="K21" i="7"/>
  <c r="O19" i="7"/>
  <c r="M15" i="7"/>
  <c r="K15" i="7"/>
  <c r="I15" i="7"/>
  <c r="G15" i="7"/>
  <c r="K18" i="7"/>
  <c r="K12" i="7"/>
  <c r="M18" i="7"/>
  <c r="M12" i="7"/>
  <c r="I8" i="7"/>
  <c r="I18" i="7"/>
  <c r="I12" i="7"/>
  <c r="G8" i="7"/>
  <c r="G18" i="7"/>
  <c r="G12" i="7"/>
  <c r="G20" i="7"/>
  <c r="K8" i="7"/>
  <c r="G19" i="7"/>
  <c r="G21" i="7"/>
</calcChain>
</file>

<file path=xl/sharedStrings.xml><?xml version="1.0" encoding="utf-8"?>
<sst xmlns="http://schemas.openxmlformats.org/spreadsheetml/2006/main" count="594" uniqueCount="165">
  <si>
    <t>Total Company</t>
  </si>
  <si>
    <t>INCOME STATEMENT PRO FORMA ADJUSTMENT</t>
  </si>
  <si>
    <t>ADJUSTMENT NAME:</t>
  </si>
  <si>
    <t>ADJUSTMENT TO:</t>
  </si>
  <si>
    <t>Income Statement</t>
  </si>
  <si>
    <t>DATE SUBMITTED:</t>
  </si>
  <si>
    <t>PREPARED BY:</t>
  </si>
  <si>
    <t>CHECKED BY:</t>
  </si>
  <si>
    <t>REVIEWED BY:</t>
  </si>
  <si>
    <t>ACC Jurisdictional</t>
  </si>
  <si>
    <t>FERC</t>
  </si>
  <si>
    <t>FERC ACCOUNT DESCRIPTION</t>
  </si>
  <si>
    <t>DEBIT</t>
  </si>
  <si>
    <t>CREDIT</t>
  </si>
  <si>
    <t>ENTRY TOTAL</t>
  </si>
  <si>
    <t>NET ENTRY</t>
  </si>
  <si>
    <t>TUCSON ELECTRIC POWER COMPANY</t>
  </si>
  <si>
    <t>0925</t>
  </si>
  <si>
    <t>Injuries &amp; Damages</t>
  </si>
  <si>
    <t>Grand Total</t>
  </si>
  <si>
    <t>Account</t>
  </si>
  <si>
    <t>Account Description</t>
  </si>
  <si>
    <t>FERC Description</t>
  </si>
  <si>
    <t>Adjustments:</t>
  </si>
  <si>
    <t>Adjusted numbers:</t>
  </si>
  <si>
    <t>Notes:</t>
  </si>
  <si>
    <t>78000</t>
  </si>
  <si>
    <t>Officers &amp; Directors Liability</t>
  </si>
  <si>
    <t>b</t>
  </si>
  <si>
    <t>DIRECTORS &amp; OFFICERS INSURANCE</t>
  </si>
  <si>
    <t>Directors &amp; Officers Insurance</t>
  </si>
  <si>
    <t>General Liability</t>
  </si>
  <si>
    <t>a</t>
  </si>
  <si>
    <t>GL - Transaction Detail-ALL Sources</t>
  </si>
  <si>
    <t>All Segments</t>
  </si>
  <si>
    <t/>
  </si>
  <si>
    <r>
      <rPr>
        <sz val="8"/>
        <color theme="1"/>
        <rFont val="Calibri"/>
        <family val="2"/>
      </rPr>
      <t xml:space="preserve">GL Period is equal to </t>
    </r>
    <r>
      <rPr>
        <b/>
        <sz val="8"/>
        <color theme="1"/>
        <rFont val="Calibri"/>
        <family val="2"/>
      </rPr>
      <t>JAN-18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FEB-18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MAR-18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APR-18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MAY-18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JUN-18</t>
    </r>
  </si>
  <si>
    <t>and</t>
  </si>
  <si>
    <r>
      <rPr>
        <sz val="8"/>
        <color theme="1"/>
        <rFont val="Calibri"/>
        <family val="2"/>
      </rPr>
      <t xml:space="preserve">GL Company is equal to / is in </t>
    </r>
    <r>
      <rPr>
        <b/>
        <sz val="8"/>
        <color theme="1"/>
        <rFont val="Calibri"/>
        <family val="2"/>
      </rPr>
      <t>002</t>
    </r>
  </si>
  <si>
    <r>
      <rPr>
        <sz val="8"/>
        <color theme="1"/>
        <rFont val="Calibri"/>
        <family val="2"/>
      </rPr>
      <t xml:space="preserve">GL Account is equal to / is in </t>
    </r>
    <r>
      <rPr>
        <b/>
        <sz val="8"/>
        <color theme="1"/>
        <rFont val="Calibri"/>
        <family val="2"/>
      </rPr>
      <t>78010</t>
    </r>
  </si>
  <si>
    <t>GL Period</t>
  </si>
  <si>
    <t>Co</t>
  </si>
  <si>
    <t>Acct</t>
  </si>
  <si>
    <t>Sub Acct</t>
  </si>
  <si>
    <t>Bus Ctr</t>
  </si>
  <si>
    <t>Cost Ctr</t>
  </si>
  <si>
    <t>Actvty</t>
  </si>
  <si>
    <t>Exp Type</t>
  </si>
  <si>
    <t>Project</t>
  </si>
  <si>
    <t>Loc</t>
  </si>
  <si>
    <t>Svc Prod</t>
  </si>
  <si>
    <t>Cash Type</t>
  </si>
  <si>
    <t>Query Source</t>
  </si>
  <si>
    <t>GL Je Source</t>
  </si>
  <si>
    <t>GL Je Name</t>
  </si>
  <si>
    <t>PA Transaction Source</t>
  </si>
  <si>
    <t>Task</t>
  </si>
  <si>
    <t>PA Expenditure Comment</t>
  </si>
  <si>
    <t>Debit</t>
  </si>
  <si>
    <t>Credit</t>
  </si>
  <si>
    <t>Amount</t>
  </si>
  <si>
    <t>STAT Amount</t>
  </si>
  <si>
    <t>JAN-18</t>
  </si>
  <si>
    <t>002</t>
  </si>
  <si>
    <t>78010</t>
  </si>
  <si>
    <t>0000</t>
  </si>
  <si>
    <t>161</t>
  </si>
  <si>
    <t>000</t>
  </si>
  <si>
    <t>00</t>
  </si>
  <si>
    <t>004</t>
  </si>
  <si>
    <t>0153</t>
  </si>
  <si>
    <t>182</t>
  </si>
  <si>
    <t>CC00001</t>
  </si>
  <si>
    <t>General Ledger</t>
  </si>
  <si>
    <t>Recurring</t>
  </si>
  <si>
    <t>J176 Prepaid Insurance: 30-JAN-18 14:13:36</t>
  </si>
  <si>
    <t>FEB-18</t>
  </si>
  <si>
    <t>J176 Prepaid Insurance: 27-FEB-18 07:52:26</t>
  </si>
  <si>
    <t>MAR-18</t>
  </si>
  <si>
    <t>J176 Prepaid Insurance: 27-MAR-18 07:56:19</t>
  </si>
  <si>
    <t>APR-18</t>
  </si>
  <si>
    <t>J176 Prepaid Insurance: 25-APR-18 07:44:41</t>
  </si>
  <si>
    <t>MAY-18</t>
  </si>
  <si>
    <t>J176 Prepaid Insurance: 24-MAY-18 09:38:04</t>
  </si>
  <si>
    <t>JUN-18</t>
  </si>
  <si>
    <t>Spreadsheet</t>
  </si>
  <si>
    <t>J176 TEP Prepaid Insurance Prepaids USD</t>
  </si>
  <si>
    <t>J905 - Prepaid Insurance Refund Adjustment USD</t>
  </si>
  <si>
    <t>This report contains data that may not be released outside the corporation unless specifically authorized by the appropriate data conservator(s).</t>
  </si>
  <si>
    <t>Page 1</t>
  </si>
  <si>
    <t>Time run: 9/6/2018 9:18:47 AM</t>
  </si>
  <si>
    <t>*Account 78010 before JUL-18 includes service fees other than D&amp;O insurance.</t>
  </si>
  <si>
    <r>
      <rPr>
        <sz val="8"/>
        <color theme="1"/>
        <rFont val="Calibri"/>
        <family val="2"/>
      </rPr>
      <t xml:space="preserve">GL Period is equal to </t>
    </r>
    <r>
      <rPr>
        <b/>
        <sz val="8"/>
        <color theme="1"/>
        <rFont val="Calibri"/>
        <family val="2"/>
      </rPr>
      <t>JUL-18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AUG-18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SEP-18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OCT-18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NOV-18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DEC-18</t>
    </r>
  </si>
  <si>
    <t>181</t>
  </si>
  <si>
    <t>JUL-18</t>
  </si>
  <si>
    <t>AUG-18</t>
  </si>
  <si>
    <t>Injuries and Damages</t>
  </si>
  <si>
    <t>b-a</t>
  </si>
  <si>
    <t>c</t>
  </si>
  <si>
    <t>f = 2*c</t>
  </si>
  <si>
    <t>Doesn't include D&amp;O through management fees (J346).</t>
  </si>
  <si>
    <t xml:space="preserve">New Rate to Combined Rate </t>
  </si>
  <si>
    <r>
      <rPr>
        <sz val="8"/>
        <color theme="1"/>
        <rFont val="Calibri"/>
        <family val="2"/>
      </rPr>
      <t xml:space="preserve">GL Expenditure Type is equal to / is in </t>
    </r>
    <r>
      <rPr>
        <b/>
        <sz val="8"/>
        <color theme="1"/>
        <rFont val="Calibri"/>
        <family val="2"/>
      </rPr>
      <t>181</t>
    </r>
  </si>
  <si>
    <t>SEP-18</t>
  </si>
  <si>
    <t>J176 Prepaid Insurance: 26-SEP-18 07:48:15</t>
  </si>
  <si>
    <t>OCT-18</t>
  </si>
  <si>
    <t>J176 Prepaid Insurance: 25-OCT-18 09:41:10</t>
  </si>
  <si>
    <t>NOV-18</t>
  </si>
  <si>
    <t>J176 Prepaid Insurance: 26-NOV-18 13:25:57</t>
  </si>
  <si>
    <t>DEC-18</t>
  </si>
  <si>
    <t>J176 Prepaid Insurance: 26-DEC-18 08:27:44</t>
  </si>
  <si>
    <t>3a</t>
  </si>
  <si>
    <t>Time run: 1/9/2019 5:34:53 PM</t>
  </si>
  <si>
    <r>
      <rPr>
        <sz val="8"/>
        <color theme="1"/>
        <rFont val="Calibri"/>
        <family val="2"/>
      </rPr>
      <t xml:space="preserve">GL Account is equal to </t>
    </r>
    <r>
      <rPr>
        <b/>
        <sz val="8"/>
        <color theme="1"/>
        <rFont val="Calibri"/>
        <family val="2"/>
      </rPr>
      <t>78000</t>
    </r>
    <r>
      <rPr>
        <sz val="8"/>
        <color theme="1"/>
        <rFont val="Calibri"/>
        <family val="2"/>
      </rPr>
      <t xml:space="preserve"> , </t>
    </r>
    <r>
      <rPr>
        <b/>
        <sz val="8"/>
        <color theme="1"/>
        <rFont val="Calibri"/>
        <family val="2"/>
      </rPr>
      <t>78010</t>
    </r>
  </si>
  <si>
    <t>11</t>
  </si>
  <si>
    <t>Payables</t>
  </si>
  <si>
    <t>JUL-18 Purchase Invoices USD</t>
  </si>
  <si>
    <t>View screenshots below:</t>
  </si>
  <si>
    <t>2018 D&amp;O insurance moved from account 78010 to account 78000 in JUL-18.</t>
  </si>
  <si>
    <t>(4a/2)+(4b/2)</t>
  </si>
  <si>
    <t>3b</t>
  </si>
  <si>
    <t>N/A</t>
  </si>
  <si>
    <t>Reason for Adjustment</t>
  </si>
  <si>
    <t>To annualize directors and officers insurance based on the July 1 renewal premium.</t>
  </si>
  <si>
    <t>TEST YEAR ENDED DECEMBER 31, 2021</t>
  </si>
  <si>
    <t>Old Rate
JAN-18 to JUN-18</t>
  </si>
  <si>
    <t>New Rate
JUL-18 - DEC-18</t>
  </si>
  <si>
    <t>Combined Rate
JAN-18 - DEC-18</t>
  </si>
  <si>
    <t>New Rate
JAN-18 - DEC-18</t>
  </si>
  <si>
    <t>0030</t>
  </si>
  <si>
    <t>Date</t>
  </si>
  <si>
    <t>Time</t>
  </si>
  <si>
    <t>Log Level</t>
  </si>
  <si>
    <t>Source</t>
  </si>
  <si>
    <t>Description</t>
  </si>
  <si>
    <t>Action</t>
  </si>
  <si>
    <t>ERROR</t>
  </si>
  <si>
    <t>Workbook_Deactivate</t>
  </si>
  <si>
    <t>Error: 438 Object doesn't support this property or method</t>
  </si>
  <si>
    <t>Prepaid Insurance J176 - posting:</t>
  </si>
  <si>
    <t>see pdf</t>
  </si>
  <si>
    <t>FERC
ACCT</t>
  </si>
  <si>
    <t>925</t>
  </si>
  <si>
    <t>TrxnDtl_All D&amp;O Insurance</t>
  </si>
  <si>
    <t>Acct Description</t>
  </si>
  <si>
    <t>GL Actvty Description</t>
  </si>
  <si>
    <t>GL Exp Type Description</t>
  </si>
  <si>
    <t>JUL-25</t>
  </si>
  <si>
    <t>Fortis Costs</t>
  </si>
  <si>
    <t>Officer's &amp; Director's Insur</t>
  </si>
  <si>
    <t>UNS GAS, Inc</t>
  </si>
  <si>
    <t>Year</t>
  </si>
  <si>
    <t>032</t>
  </si>
  <si>
    <t>UNSG000</t>
  </si>
  <si>
    <t>J344 Accrue and Reimburse Fortis Inc. Expenses Adjustment USD</t>
  </si>
  <si>
    <t>TEST PERIOD July 2025 - June 2026 (12 months)</t>
  </si>
  <si>
    <t xml:space="preserve">
JUL-25 to JUN-26</t>
  </si>
  <si>
    <t>Time run: 7/10/2026 7:20:21 AM</t>
  </si>
  <si>
    <r>
      <rPr>
        <sz val="8"/>
        <color theme="1"/>
        <rFont val="Calibri"/>
      </rPr>
      <t xml:space="preserve">GL Company is equal to / is in </t>
    </r>
    <r>
      <rPr>
        <b/>
        <sz val="8"/>
        <color theme="1"/>
        <rFont val="Calibri"/>
      </rPr>
      <t>032</t>
    </r>
  </si>
  <si>
    <r>
      <rPr>
        <sz val="8"/>
        <color theme="1"/>
        <rFont val="Calibri"/>
      </rPr>
      <t xml:space="preserve">GL Account is equal to </t>
    </r>
    <r>
      <rPr>
        <b/>
        <sz val="8"/>
        <color theme="1"/>
        <rFont val="Calibri"/>
      </rPr>
      <t>78000</t>
    </r>
    <r>
      <rPr>
        <sz val="8"/>
        <color theme="1"/>
        <rFont val="Calibri"/>
      </rPr>
      <t xml:space="preserve"> , </t>
    </r>
    <r>
      <rPr>
        <b/>
        <sz val="8"/>
        <color theme="1"/>
        <rFont val="Calibri"/>
      </rPr>
      <t>78010</t>
    </r>
  </si>
  <si>
    <r>
      <rPr>
        <sz val="8"/>
        <color theme="1"/>
        <rFont val="Calibri"/>
      </rPr>
      <t xml:space="preserve">GL Expenditure Type is equal to / is in </t>
    </r>
    <r>
      <rPr>
        <b/>
        <sz val="8"/>
        <color theme="1"/>
        <rFont val="Calibri"/>
      </rPr>
      <t>181</t>
    </r>
  </si>
  <si>
    <r>
      <rPr>
        <sz val="8"/>
        <color theme="1"/>
        <rFont val="Calibri"/>
      </rPr>
      <t xml:space="preserve">GL Period is equal to </t>
    </r>
    <r>
      <rPr>
        <b/>
        <sz val="8"/>
        <color theme="1"/>
        <rFont val="Calibri"/>
      </rPr>
      <t>JUL-25</t>
    </r>
    <r>
      <rPr>
        <sz val="8"/>
        <color theme="1"/>
        <rFont val="Calibri"/>
      </rPr>
      <t xml:space="preserve"> , </t>
    </r>
    <r>
      <rPr>
        <b/>
        <sz val="8"/>
        <color theme="1"/>
        <rFont val="Calibri"/>
      </rPr>
      <t>AUG,25</t>
    </r>
    <r>
      <rPr>
        <sz val="8"/>
        <color theme="1"/>
        <rFont val="Calibri"/>
      </rPr>
      <t xml:space="preserve"> , </t>
    </r>
    <r>
      <rPr>
        <b/>
        <sz val="8"/>
        <color theme="1"/>
        <rFont val="Calibri"/>
      </rPr>
      <t>SEP-25</t>
    </r>
    <r>
      <rPr>
        <sz val="8"/>
        <color theme="1"/>
        <rFont val="Calibri"/>
      </rPr>
      <t xml:space="preserve"> , </t>
    </r>
    <r>
      <rPr>
        <b/>
        <sz val="8"/>
        <color theme="1"/>
        <rFont val="Calibri"/>
      </rPr>
      <t>OCT-25</t>
    </r>
    <r>
      <rPr>
        <sz val="8"/>
        <color theme="1"/>
        <rFont val="Calibri"/>
      </rPr>
      <t xml:space="preserve"> , </t>
    </r>
    <r>
      <rPr>
        <b/>
        <sz val="8"/>
        <color theme="1"/>
        <rFont val="Calibri"/>
      </rPr>
      <t>NOV-25</t>
    </r>
    <r>
      <rPr>
        <sz val="8"/>
        <color theme="1"/>
        <rFont val="Calibri"/>
      </rPr>
      <t xml:space="preserve"> , </t>
    </r>
    <r>
      <rPr>
        <b/>
        <sz val="8"/>
        <color theme="1"/>
        <rFont val="Calibri"/>
      </rPr>
      <t>DEC-25</t>
    </r>
    <r>
      <rPr>
        <sz val="8"/>
        <color theme="1"/>
        <rFont val="Calibri"/>
      </rPr>
      <t xml:space="preserve"> , </t>
    </r>
    <r>
      <rPr>
        <b/>
        <sz val="8"/>
        <color theme="1"/>
        <rFont val="Calibri"/>
      </rPr>
      <t>JAN-26</t>
    </r>
    <r>
      <rPr>
        <sz val="8"/>
        <color theme="1"/>
        <rFont val="Calibri"/>
      </rPr>
      <t xml:space="preserve"> , </t>
    </r>
    <r>
      <rPr>
        <b/>
        <sz val="8"/>
        <color theme="1"/>
        <rFont val="Calibri"/>
      </rPr>
      <t>FEB-26</t>
    </r>
    <r>
      <rPr>
        <sz val="8"/>
        <color theme="1"/>
        <rFont val="Calibri"/>
      </rPr>
      <t xml:space="preserve"> , </t>
    </r>
    <r>
      <rPr>
        <b/>
        <sz val="8"/>
        <color theme="1"/>
        <rFont val="Calibri"/>
      </rPr>
      <t>MAR-26</t>
    </r>
    <r>
      <rPr>
        <sz val="8"/>
        <color theme="1"/>
        <rFont val="Calibri"/>
      </rPr>
      <t xml:space="preserve"> , </t>
    </r>
    <r>
      <rPr>
        <b/>
        <sz val="8"/>
        <color theme="1"/>
        <rFont val="Calibri"/>
      </rPr>
      <t>APR-26</t>
    </r>
    <r>
      <rPr>
        <sz val="8"/>
        <color theme="1"/>
        <rFont val="Calibri"/>
      </rPr>
      <t xml:space="preserve"> , </t>
    </r>
    <r>
      <rPr>
        <b/>
        <sz val="8"/>
        <color theme="1"/>
        <rFont val="Calibri"/>
      </rPr>
      <t>MAY-26</t>
    </r>
    <r>
      <rPr>
        <sz val="8"/>
        <color theme="1"/>
        <rFont val="Calibri"/>
      </rPr>
      <t xml:space="preserve"> , </t>
    </r>
    <r>
      <rPr>
        <b/>
        <sz val="8"/>
        <color theme="1"/>
        <rFont val="Calibri"/>
      </rPr>
      <t>JUN-26</t>
    </r>
  </si>
  <si>
    <r>
      <rPr>
        <sz val="8"/>
        <color theme="1"/>
        <rFont val="Calibri"/>
      </rPr>
      <t xml:space="preserve">GL FERC is equal to / is in </t>
    </r>
    <r>
      <rPr>
        <b/>
        <sz val="8"/>
        <color theme="1"/>
        <rFont val="Calibri"/>
      </rPr>
      <t>0925</t>
    </r>
  </si>
  <si>
    <t>07.10.26</t>
  </si>
  <si>
    <t>Re-ran query in OBIEE w/o/e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</si>
</sst>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5" formatCode="&quot;$&quot;#,##0_);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General_)"/>
    <numFmt numFmtId="165" formatCode="mmm\-d"/>
    <numFmt numFmtId="166" formatCode="#,##0.0_);\(#,##0.0\)"/>
    <numFmt numFmtId="167" formatCode="_(* #,##0.0000_);_(* \(#,##0.0000\);_(* &quot;-&quot;??_);_(@_)"/>
    <numFmt numFmtId="168" formatCode="0.0%;[Red]\(0.0%\)"/>
    <numFmt numFmtId="169" formatCode="0%;[Red]\(0%\)"/>
    <numFmt numFmtId="170" formatCode="0.0%;\(0.0%\)"/>
    <numFmt numFmtId="171" formatCode="0.000\ \¢"/>
    <numFmt numFmtId="172" formatCode="&quot;$&quot;#,##0.0;\(&quot;$&quot;#,##0.0\);&quot;$&quot;#,##0.0"/>
    <numFmt numFmtId="173" formatCode="0_)"/>
    <numFmt numFmtId="174" formatCode="#,##0.0\x_);\(#,##0.0\x\);#,##0.0\x_);@_)"/>
    <numFmt numFmtId="175" formatCode="0.00_)"/>
    <numFmt numFmtId="176" formatCode="#,##0.00;[Red]\(#,##0.00\)"/>
    <numFmt numFmtId="177" formatCode="0%;\(0%\)"/>
    <numFmt numFmtId="178" formatCode="#,##0.0\%_);\(#,##0.0\%\);#,##0.0\%_);@_)"/>
    <numFmt numFmtId="179" formatCode="0.0%"/>
    <numFmt numFmtId="180" formatCode="&quot;   &quot;@"/>
    <numFmt numFmtId="181" formatCode="_(* #,##0_);_(* \(#,##0\);_(* &quot;-&quot;_)"/>
    <numFmt numFmtId="182" formatCode="_(* #,##0_);_(* \(#,##0\);_(* &quot;-&quot;??_);_(@_)"/>
    <numFmt numFmtId="183" formatCode="mmmm\ d\,\ yyyy"/>
  </numFmts>
  <fonts count="96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8"/>
      <name val="Times New Roman"/>
      <family val="1"/>
    </font>
    <font>
      <sz val="10"/>
      <name val="Helv"/>
    </font>
    <font>
      <b/>
      <sz val="11"/>
      <color indexed="52"/>
      <name val="Calibri"/>
      <family val="2"/>
    </font>
    <font>
      <b/>
      <sz val="12"/>
      <color indexed="52"/>
      <name val="Arial"/>
      <family val="2"/>
    </font>
    <font>
      <b/>
      <sz val="11"/>
      <color indexed="9"/>
      <name val="Calibri"/>
      <family val="2"/>
    </font>
    <font>
      <b/>
      <sz val="10"/>
      <color indexed="9"/>
      <name val="Arial"/>
      <family val="2"/>
    </font>
    <font>
      <b/>
      <sz val="8"/>
      <color indexed="9"/>
      <name val="Arial"/>
      <family val="2"/>
    </font>
    <font>
      <b/>
      <sz val="8"/>
      <color indexed="8"/>
      <name val="Arial"/>
      <family val="2"/>
    </font>
    <font>
      <b/>
      <sz val="8"/>
      <color indexed="8"/>
      <name val="Courier New"/>
      <family val="3"/>
    </font>
    <font>
      <sz val="10"/>
      <color indexed="8"/>
      <name val="Arial"/>
      <family val="2"/>
    </font>
    <font>
      <sz val="8"/>
      <name val="Arial"/>
      <family val="2"/>
    </font>
    <font>
      <sz val="12"/>
      <name val="Arial"/>
      <family val="2"/>
    </font>
    <font>
      <sz val="11"/>
      <color theme="1"/>
      <name val="Arial"/>
      <family val="2"/>
    </font>
    <font>
      <sz val="10"/>
      <name val="Tahoma"/>
      <family val="2"/>
    </font>
    <font>
      <b/>
      <sz val="10"/>
      <name val="Arial Unicode MS"/>
      <family val="2"/>
    </font>
    <font>
      <sz val="11"/>
      <color theme="1"/>
      <name val="Calibri"/>
      <family val="2"/>
    </font>
    <font>
      <sz val="11"/>
      <color indexed="8"/>
      <name val="Tahoma"/>
      <family val="2"/>
    </font>
    <font>
      <b/>
      <sz val="8"/>
      <name val="Arial Narrow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2"/>
      <color indexed="62"/>
      <name val="Arial"/>
      <family val="2"/>
    </font>
    <font>
      <b/>
      <sz val="10"/>
      <color indexed="8"/>
      <name val="Arial"/>
      <family val="2"/>
    </font>
    <font>
      <sz val="11"/>
      <color indexed="52"/>
      <name val="Calibri"/>
      <family val="2"/>
    </font>
    <font>
      <sz val="12"/>
      <name val="TimesNewRomanPS"/>
    </font>
    <font>
      <sz val="8"/>
      <name val="Palatino"/>
      <family val="1"/>
    </font>
    <font>
      <sz val="11"/>
      <color indexed="60"/>
      <name val="Calibri"/>
      <family val="2"/>
    </font>
    <font>
      <sz val="10"/>
      <name val="Courier 17cpi"/>
    </font>
    <font>
      <b/>
      <i/>
      <sz val="16"/>
      <name val="Helv"/>
    </font>
    <font>
      <sz val="10"/>
      <name val="Arial Unicode MS"/>
      <family val="2"/>
    </font>
    <font>
      <sz val="7"/>
      <name val="Small Fonts"/>
      <family val="2"/>
    </font>
    <font>
      <sz val="12"/>
      <name val="Arial MT"/>
    </font>
    <font>
      <sz val="12"/>
      <color theme="1"/>
      <name val="Arial"/>
      <family val="2"/>
    </font>
    <font>
      <sz val="11"/>
      <name val="Tahoma"/>
      <family val="2"/>
    </font>
    <font>
      <sz val="12"/>
      <color theme="1"/>
      <name val="Calibri"/>
      <family val="2"/>
      <scheme val="minor"/>
    </font>
    <font>
      <sz val="12"/>
      <color indexed="8"/>
      <name val="Arial"/>
      <family val="2"/>
    </font>
    <font>
      <b/>
      <sz val="11"/>
      <color indexed="63"/>
      <name val="Calibri"/>
      <family val="2"/>
    </font>
    <font>
      <b/>
      <sz val="12"/>
      <color indexed="63"/>
      <name val="Arial"/>
      <family val="2"/>
    </font>
    <font>
      <sz val="11"/>
      <color indexed="8"/>
      <name val="Times New Roman"/>
      <family val="1"/>
    </font>
    <font>
      <b/>
      <i/>
      <sz val="10"/>
      <color indexed="8"/>
      <name val="Arial"/>
      <family val="2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11"/>
      <color indexed="21"/>
      <name val="Arial"/>
      <family val="2"/>
    </font>
    <font>
      <b/>
      <sz val="22"/>
      <color indexed="21"/>
      <name val="Times New Roman"/>
      <family val="1"/>
    </font>
    <font>
      <b/>
      <sz val="22"/>
      <color indexed="8"/>
      <name val="Times New Roman"/>
      <family val="1"/>
    </font>
    <font>
      <b/>
      <sz val="26"/>
      <name val="Times New Roman"/>
      <family val="1"/>
    </font>
    <font>
      <b/>
      <sz val="18"/>
      <name val="Times New Roman"/>
      <family val="1"/>
    </font>
    <font>
      <sz val="10"/>
      <color theme="1"/>
      <name val="Times New Roman"/>
      <family val="2"/>
    </font>
    <font>
      <b/>
      <sz val="10"/>
      <name val="MS Sans Serif"/>
      <family val="2"/>
    </font>
    <font>
      <b/>
      <sz val="12"/>
      <color indexed="8"/>
      <name val="Arial"/>
      <family val="2"/>
    </font>
    <font>
      <sz val="8"/>
      <color indexed="8"/>
      <name val="Arial"/>
      <family val="2"/>
    </font>
    <font>
      <sz val="8"/>
      <color indexed="12"/>
      <name val="Arial"/>
      <family val="2"/>
    </font>
    <font>
      <sz val="10"/>
      <name val="Times New Roman"/>
      <family val="1"/>
    </font>
    <font>
      <b/>
      <sz val="9"/>
      <name val="Arial"/>
      <family val="2"/>
    </font>
    <font>
      <sz val="7"/>
      <name val="Times New Roman"/>
      <family val="1"/>
    </font>
    <font>
      <b/>
      <sz val="11"/>
      <color indexed="8"/>
      <name val="Calibri"/>
      <family val="2"/>
    </font>
    <font>
      <sz val="8"/>
      <color indexed="8"/>
      <name val="Wingdings"/>
      <charset val="2"/>
    </font>
    <font>
      <sz val="11"/>
      <color indexed="10"/>
      <name val="Calibri"/>
      <family val="2"/>
    </font>
    <font>
      <b/>
      <u/>
      <sz val="10"/>
      <name val="Arial"/>
      <family val="2"/>
    </font>
    <font>
      <sz val="11"/>
      <color theme="1"/>
      <name val="Calibri"/>
      <family val="2"/>
    </font>
    <font>
      <b/>
      <sz val="10"/>
      <color rgb="FFFF0000"/>
      <name val="Arial"/>
      <family val="2"/>
    </font>
    <font>
      <sz val="11"/>
      <color theme="1"/>
      <name val="Calibri"/>
      <family val="2"/>
    </font>
    <font>
      <sz val="10"/>
      <color rgb="FFFF0000"/>
      <name val="Arial"/>
      <family val="2"/>
    </font>
    <font>
      <sz val="11"/>
      <color theme="1"/>
      <name val="Calibri"/>
      <family val="2"/>
    </font>
    <font>
      <b/>
      <sz val="10"/>
      <color rgb="FF333399"/>
      <name val="Calibri"/>
      <family val="2"/>
    </font>
    <font>
      <sz val="8"/>
      <color rgb="FF333399"/>
      <name val="Calibri"/>
      <family val="2"/>
    </font>
    <font>
      <b/>
      <sz val="8"/>
      <color theme="1"/>
      <name val="Calibri"/>
      <family val="2"/>
    </font>
    <font>
      <sz val="8"/>
      <color theme="1"/>
      <name val="Calibri"/>
      <family val="2"/>
    </font>
    <font>
      <b/>
      <sz val="9"/>
      <color theme="1"/>
      <name val="Helvetica"/>
    </font>
    <font>
      <sz val="9"/>
      <color theme="1"/>
      <name val="Calibri"/>
      <family val="2"/>
    </font>
    <font>
      <sz val="12"/>
      <color rgb="FFFF0000"/>
      <name val="Arial"/>
      <family val="2"/>
    </font>
    <font>
      <b/>
      <sz val="14"/>
      <color rgb="FFFF0000"/>
      <name val="Calibri"/>
      <family val="2"/>
    </font>
    <font>
      <b/>
      <sz val="12"/>
      <color rgb="FFFF0000"/>
      <name val="Arial"/>
      <family val="2"/>
    </font>
    <font>
      <sz val="11"/>
      <color rgb="FFFF0000"/>
      <name val="Calibri"/>
      <family val="2"/>
    </font>
    <font>
      <i/>
      <sz val="11"/>
      <color rgb="FFFF0000"/>
      <name val="Calibri"/>
      <family val="2"/>
    </font>
    <font>
      <sz val="11"/>
      <color theme="1"/>
      <name val="Calibri"/>
    </font>
    <font>
      <b/>
      <sz val="11"/>
      <color rgb="FFFF0000"/>
      <name val="Calibri"/>
      <family val="2"/>
    </font>
    <font>
      <b/>
      <sz val="10"/>
      <color theme="1"/>
      <name val="Calibri"/>
    </font>
    <font>
      <sz val="8"/>
      <color rgb="FF333399"/>
      <name val="Calibri"/>
    </font>
    <font>
      <sz val="8"/>
      <color theme="1"/>
      <name val="Calibri"/>
    </font>
    <font>
      <b/>
      <sz val="8"/>
      <color theme="1"/>
      <name val="Calibri"/>
    </font>
    <font>
      <b/>
      <sz val="14"/>
      <color rgb="FF00B050"/>
      <name val="Arial"/>
      <family val="2"/>
    </font>
  </fonts>
  <fills count="4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12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7"/>
      </patternFill>
    </fill>
    <fill>
      <patternFill patternType="mediumGray">
        <fgColor indexed="22"/>
      </patternFill>
    </fill>
    <fill>
      <patternFill patternType="solid">
        <fgColor indexed="63"/>
        <bgColor indexed="64"/>
      </patternFill>
    </fill>
    <fill>
      <patternFill patternType="solid">
        <fgColor rgb="FFD5D9E2"/>
      </patternFill>
    </fill>
    <fill>
      <patternFill patternType="solid">
        <fgColor rgb="FFFFFFFF"/>
      </patternFill>
    </fill>
    <fill>
      <patternFill patternType="solid">
        <fgColor rgb="FFF3F2EA"/>
      </patternFill>
    </fill>
    <fill>
      <patternFill patternType="solid">
        <fgColor rgb="FFF0F4FA"/>
      </patternFill>
    </fill>
    <fill>
      <patternFill patternType="solid">
        <fgColor theme="6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 style="double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5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959595"/>
      </left>
      <right/>
      <top style="thin">
        <color rgb="FF959595"/>
      </top>
      <bottom/>
      <diagonal/>
    </border>
    <border>
      <left style="thin">
        <color rgb="FF959595"/>
      </left>
      <right style="thin">
        <color rgb="FF959595"/>
      </right>
      <top style="thin">
        <color rgb="FF959595"/>
      </top>
      <bottom/>
      <diagonal/>
    </border>
    <border>
      <left style="thin">
        <color rgb="FF959595"/>
      </left>
      <right/>
      <top style="thin">
        <color rgb="FF959595"/>
      </top>
      <bottom style="thin">
        <color rgb="FF959595"/>
      </bottom>
      <diagonal/>
    </border>
    <border>
      <left style="thin">
        <color rgb="FF959595"/>
      </left>
      <right style="thin">
        <color rgb="FF959595"/>
      </right>
      <top style="thin">
        <color rgb="FF959595"/>
      </top>
      <bottom style="thin">
        <color rgb="FF959595"/>
      </bottom>
      <diagonal/>
    </border>
    <border>
      <left style="thin">
        <color rgb="FF959595"/>
      </left>
      <right/>
      <top/>
      <bottom/>
      <diagonal/>
    </border>
    <border>
      <left style="thin">
        <color indexed="8"/>
      </left>
      <right style="thin">
        <color indexed="64"/>
      </right>
      <top/>
      <bottom style="double">
        <color indexed="64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rgb="FF979991"/>
      </top>
      <bottom style="thin">
        <color indexed="64"/>
      </bottom>
      <diagonal/>
    </border>
  </borders>
  <cellStyleXfs count="4383">
    <xf numFmtId="0" fontId="0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10" fillId="0" borderId="5" applyNumberFormat="0" applyFon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4" fontId="3" fillId="0" borderId="6" applyNumberFormat="0" applyFill="0" applyAlignment="0" applyProtection="0"/>
    <xf numFmtId="165" fontId="3" fillId="0" borderId="0" applyFill="0" applyBorder="0" applyAlignment="0"/>
    <xf numFmtId="165" fontId="3" fillId="0" borderId="0" applyFill="0" applyBorder="0" applyAlignment="0"/>
    <xf numFmtId="165" fontId="3" fillId="0" borderId="0" applyFill="0" applyBorder="0" applyAlignment="0"/>
    <xf numFmtId="166" fontId="11" fillId="0" borderId="0" applyFill="0" applyBorder="0" applyAlignment="0"/>
    <xf numFmtId="167" fontId="11" fillId="0" borderId="0" applyFill="0" applyBorder="0" applyAlignment="0"/>
    <xf numFmtId="168" fontId="11" fillId="0" borderId="0" applyFill="0" applyBorder="0" applyAlignment="0"/>
    <xf numFmtId="169" fontId="11" fillId="0" borderId="0" applyFill="0" applyBorder="0" applyAlignment="0"/>
    <xf numFmtId="44" fontId="11" fillId="0" borderId="0" applyFill="0" applyBorder="0" applyAlignment="0"/>
    <xf numFmtId="170" fontId="11" fillId="0" borderId="0" applyFill="0" applyBorder="0" applyAlignment="0"/>
    <xf numFmtId="166" fontId="11" fillId="0" borderId="0" applyFill="0" applyBorder="0" applyAlignment="0"/>
    <xf numFmtId="0" fontId="12" fillId="33" borderId="7" applyNumberFormat="0" applyAlignment="0" applyProtection="0"/>
    <xf numFmtId="0" fontId="12" fillId="33" borderId="7" applyNumberFormat="0" applyAlignment="0" applyProtection="0"/>
    <xf numFmtId="0" fontId="12" fillId="33" borderId="7" applyNumberFormat="0" applyAlignment="0" applyProtection="0"/>
    <xf numFmtId="0" fontId="12" fillId="33" borderId="7" applyNumberFormat="0" applyAlignment="0" applyProtection="0"/>
    <xf numFmtId="0" fontId="12" fillId="33" borderId="7" applyNumberFormat="0" applyAlignment="0" applyProtection="0"/>
    <xf numFmtId="0" fontId="12" fillId="33" borderId="7" applyNumberFormat="0" applyAlignment="0" applyProtection="0"/>
    <xf numFmtId="0" fontId="13" fillId="33" borderId="7" applyNumberFormat="0" applyAlignment="0" applyProtection="0"/>
    <xf numFmtId="0" fontId="13" fillId="33" borderId="7" applyNumberFormat="0" applyAlignment="0" applyProtection="0"/>
    <xf numFmtId="0" fontId="13" fillId="33" borderId="7" applyNumberFormat="0" applyAlignment="0" applyProtection="0"/>
    <xf numFmtId="0" fontId="13" fillId="33" borderId="7" applyNumberFormat="0" applyAlignment="0" applyProtection="0"/>
    <xf numFmtId="0" fontId="13" fillId="33" borderId="7" applyNumberFormat="0" applyAlignment="0" applyProtection="0"/>
    <xf numFmtId="0" fontId="13" fillId="33" borderId="7" applyNumberFormat="0" applyAlignment="0" applyProtection="0"/>
    <xf numFmtId="0" fontId="13" fillId="33" borderId="7" applyNumberFormat="0" applyAlignment="0" applyProtection="0"/>
    <xf numFmtId="171" fontId="3" fillId="0" borderId="0"/>
    <xf numFmtId="0" fontId="14" fillId="34" borderId="8" applyNumberFormat="0" applyAlignment="0" applyProtection="0"/>
    <xf numFmtId="0" fontId="14" fillId="34" borderId="8" applyNumberFormat="0" applyAlignment="0" applyProtection="0"/>
    <xf numFmtId="0" fontId="15" fillId="35" borderId="0">
      <alignment horizontal="left"/>
    </xf>
    <xf numFmtId="0" fontId="16" fillId="35" borderId="0">
      <alignment horizontal="right"/>
    </xf>
    <xf numFmtId="0" fontId="17" fillId="36" borderId="0">
      <alignment horizontal="center"/>
    </xf>
    <xf numFmtId="0" fontId="16" fillId="35" borderId="0">
      <alignment horizontal="right"/>
    </xf>
    <xf numFmtId="0" fontId="18" fillId="36" borderId="0">
      <alignment horizontal="left"/>
    </xf>
    <xf numFmtId="44" fontId="1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0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9" fillId="0" borderId="0" applyFont="0" applyFill="0" applyBorder="0" applyAlignment="0" applyProtection="0">
      <alignment vertical="top"/>
    </xf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20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3" fillId="0" borderId="0"/>
    <xf numFmtId="0" fontId="3" fillId="0" borderId="0"/>
    <xf numFmtId="43" fontId="19" fillId="0" borderId="0" applyFont="0" applyFill="0" applyBorder="0" applyAlignment="0" applyProtection="0">
      <alignment vertical="top"/>
    </xf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2" fontId="10" fillId="0" borderId="0" applyFont="0" applyFill="0" applyBorder="0" applyAlignment="0" applyProtection="0">
      <protection locked="0"/>
    </xf>
    <xf numFmtId="166" fontId="1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8" fontId="6" fillId="0" borderId="0" applyFont="0" applyFill="0" applyBorder="0" applyAlignment="0" applyProtection="0"/>
    <xf numFmtId="8" fontId="6" fillId="0" borderId="0" applyFont="0" applyFill="0" applyBorder="0" applyAlignment="0" applyProtection="0"/>
    <xf numFmtId="8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10" fillId="0" borderId="0" applyFont="0" applyFill="0" applyBorder="0" applyProtection="0">
      <alignment horizontal="right"/>
    </xf>
    <xf numFmtId="14" fontId="19" fillId="0" borderId="0" applyFill="0" applyBorder="0" applyAlignment="0"/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0" fontId="27" fillId="0" borderId="0" applyNumberFormat="0" applyFont="0" applyBorder="0" applyAlignment="0">
      <alignment horizontal="centerContinuous"/>
    </xf>
    <xf numFmtId="44" fontId="11" fillId="0" borderId="0" applyFill="0" applyBorder="0" applyAlignment="0"/>
    <xf numFmtId="166" fontId="11" fillId="0" borderId="0" applyFill="0" applyBorder="0" applyAlignment="0"/>
    <xf numFmtId="44" fontId="11" fillId="0" borderId="0" applyFill="0" applyBorder="0" applyAlignment="0"/>
    <xf numFmtId="170" fontId="11" fillId="0" borderId="0" applyFill="0" applyBorder="0" applyAlignment="0"/>
    <xf numFmtId="166" fontId="11" fillId="0" borderId="0" applyFill="0" applyBorder="0" applyAlignment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17" borderId="0" applyNumberFormat="0" applyBorder="0" applyAlignment="0" applyProtection="0"/>
    <xf numFmtId="0" fontId="29" fillId="17" borderId="0" applyNumberFormat="0" applyBorder="0" applyAlignment="0" applyProtection="0"/>
    <xf numFmtId="0" fontId="30" fillId="0" borderId="9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0" fillId="0" borderId="2">
      <alignment horizontal="left" vertical="center"/>
    </xf>
    <xf numFmtId="0" fontId="30" fillId="0" borderId="2">
      <alignment horizontal="left" vertical="center"/>
    </xf>
    <xf numFmtId="0" fontId="30" fillId="0" borderId="2">
      <alignment horizontal="left" vertical="center"/>
    </xf>
    <xf numFmtId="0" fontId="30" fillId="0" borderId="2">
      <alignment horizontal="left" vertical="center"/>
    </xf>
    <xf numFmtId="0" fontId="30" fillId="0" borderId="2">
      <alignment horizontal="left" vertical="center"/>
    </xf>
    <xf numFmtId="0" fontId="30" fillId="0" borderId="2">
      <alignment horizontal="left" vertical="center"/>
    </xf>
    <xf numFmtId="0" fontId="31" fillId="0" borderId="10" applyNumberFormat="0" applyFill="0" applyAlignment="0" applyProtection="0"/>
    <xf numFmtId="0" fontId="31" fillId="0" borderId="10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3" fillId="0" borderId="12" applyNumberFormat="0" applyFill="0" applyAlignment="0" applyProtection="0"/>
    <xf numFmtId="0" fontId="33" fillId="0" borderId="12" applyNumberFormat="0" applyFill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20" borderId="7" applyNumberFormat="0" applyAlignment="0" applyProtection="0"/>
    <xf numFmtId="0" fontId="34" fillId="20" borderId="7" applyNumberFormat="0" applyAlignment="0" applyProtection="0"/>
    <xf numFmtId="0" fontId="34" fillId="20" borderId="7" applyNumberFormat="0" applyAlignment="0" applyProtection="0"/>
    <xf numFmtId="0" fontId="34" fillId="20" borderId="7" applyNumberFormat="0" applyAlignment="0" applyProtection="0"/>
    <xf numFmtId="0" fontId="34" fillId="20" borderId="7" applyNumberFormat="0" applyAlignment="0" applyProtection="0"/>
    <xf numFmtId="0" fontId="34" fillId="20" borderId="7" applyNumberFormat="0" applyAlignment="0" applyProtection="0"/>
    <xf numFmtId="0" fontId="35" fillId="20" borderId="7" applyNumberFormat="0" applyAlignment="0" applyProtection="0"/>
    <xf numFmtId="0" fontId="35" fillId="20" borderId="7" applyNumberFormat="0" applyAlignment="0" applyProtection="0"/>
    <xf numFmtId="0" fontId="35" fillId="20" borderId="7" applyNumberFormat="0" applyAlignment="0" applyProtection="0"/>
    <xf numFmtId="0" fontId="35" fillId="20" borderId="7" applyNumberFormat="0" applyAlignment="0" applyProtection="0"/>
    <xf numFmtId="0" fontId="35" fillId="20" borderId="7" applyNumberFormat="0" applyAlignment="0" applyProtection="0"/>
    <xf numFmtId="0" fontId="35" fillId="20" borderId="7" applyNumberFormat="0" applyAlignment="0" applyProtection="0"/>
    <xf numFmtId="0" fontId="35" fillId="20" borderId="7" applyNumberFormat="0" applyAlignment="0" applyProtection="0"/>
    <xf numFmtId="0" fontId="15" fillId="35" borderId="0">
      <alignment horizontal="left"/>
    </xf>
    <xf numFmtId="0" fontId="36" fillId="36" borderId="0">
      <alignment horizontal="left"/>
    </xf>
    <xf numFmtId="44" fontId="11" fillId="0" borderId="0" applyFill="0" applyBorder="0" applyAlignment="0"/>
    <xf numFmtId="166" fontId="11" fillId="0" borderId="0" applyFill="0" applyBorder="0" applyAlignment="0"/>
    <xf numFmtId="44" fontId="11" fillId="0" borderId="0" applyFill="0" applyBorder="0" applyAlignment="0"/>
    <xf numFmtId="170" fontId="11" fillId="0" borderId="0" applyFill="0" applyBorder="0" applyAlignment="0"/>
    <xf numFmtId="166" fontId="11" fillId="0" borderId="0" applyFill="0" applyBorder="0" applyAlignment="0"/>
    <xf numFmtId="0" fontId="37" fillId="0" borderId="13" applyNumberFormat="0" applyFill="0" applyAlignment="0" applyProtection="0"/>
    <xf numFmtId="0" fontId="37" fillId="0" borderId="13" applyNumberFormat="0" applyFill="0" applyAlignment="0" applyProtection="0"/>
    <xf numFmtId="173" fontId="38" fillId="0" borderId="14">
      <alignment horizontal="center"/>
    </xf>
    <xf numFmtId="174" fontId="39" fillId="0" borderId="0" applyFont="0" applyFill="0" applyBorder="0" applyProtection="0">
      <alignment horizontal="right"/>
    </xf>
    <xf numFmtId="0" fontId="40" fillId="37" borderId="0" applyNumberFormat="0" applyBorder="0" applyAlignment="0" applyProtection="0"/>
    <xf numFmtId="0" fontId="40" fillId="37" borderId="0" applyNumberFormat="0" applyBorder="0" applyAlignment="0" applyProtection="0"/>
    <xf numFmtId="39" fontId="41" fillId="0" borderId="0"/>
    <xf numFmtId="175" fontId="42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43" fillId="0" borderId="0"/>
    <xf numFmtId="0" fontId="20" fillId="0" borderId="0"/>
    <xf numFmtId="0" fontId="20" fillId="0" borderId="0"/>
    <xf numFmtId="0" fontId="20" fillId="0" borderId="0"/>
    <xf numFmtId="0" fontId="43" fillId="0" borderId="0"/>
    <xf numFmtId="0" fontId="21" fillId="0" borderId="0"/>
    <xf numFmtId="0" fontId="43" fillId="0" borderId="0"/>
    <xf numFmtId="0" fontId="3" fillId="0" borderId="0"/>
    <xf numFmtId="0" fontId="3" fillId="0" borderId="0"/>
    <xf numFmtId="0" fontId="3" fillId="0" borderId="0"/>
    <xf numFmtId="0" fontId="43" fillId="0" borderId="0"/>
    <xf numFmtId="0" fontId="3" fillId="0" borderId="0"/>
    <xf numFmtId="0" fontId="3" fillId="0" borderId="0"/>
    <xf numFmtId="0" fontId="3" fillId="0" borderId="0"/>
    <xf numFmtId="0" fontId="43" fillId="0" borderId="0"/>
    <xf numFmtId="0" fontId="3" fillId="0" borderId="0"/>
    <xf numFmtId="0" fontId="3" fillId="0" borderId="0"/>
    <xf numFmtId="0" fontId="3" fillId="0" borderId="0"/>
    <xf numFmtId="0" fontId="43" fillId="0" borderId="0"/>
    <xf numFmtId="0" fontId="3" fillId="0" borderId="0"/>
    <xf numFmtId="0" fontId="3" fillId="0" borderId="0"/>
    <xf numFmtId="0" fontId="3" fillId="0" borderId="0"/>
    <xf numFmtId="0" fontId="43" fillId="0" borderId="0"/>
    <xf numFmtId="0" fontId="3" fillId="0" borderId="0"/>
    <xf numFmtId="0" fontId="3" fillId="0" borderId="0"/>
    <xf numFmtId="0" fontId="3" fillId="0" borderId="0"/>
    <xf numFmtId="0" fontId="43" fillId="0" borderId="0"/>
    <xf numFmtId="0" fontId="3" fillId="0" borderId="0"/>
    <xf numFmtId="0" fontId="3" fillId="0" borderId="0"/>
    <xf numFmtId="0" fontId="3" fillId="0" borderId="0"/>
    <xf numFmtId="0" fontId="43" fillId="0" borderId="0"/>
    <xf numFmtId="0" fontId="3" fillId="0" borderId="0"/>
    <xf numFmtId="0" fontId="3" fillId="0" borderId="0"/>
    <xf numFmtId="0" fontId="3" fillId="0" borderId="0"/>
    <xf numFmtId="0" fontId="43" fillId="0" borderId="0"/>
    <xf numFmtId="0" fontId="2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9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20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0" fillId="0" borderId="0"/>
    <xf numFmtId="0" fontId="20" fillId="0" borderId="0"/>
    <xf numFmtId="0" fontId="3" fillId="0" borderId="0"/>
    <xf numFmtId="0" fontId="3" fillId="0" borderId="0"/>
    <xf numFmtId="0" fontId="20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43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0" fillId="0" borderId="0"/>
    <xf numFmtId="0" fontId="20" fillId="0" borderId="0"/>
    <xf numFmtId="0" fontId="3" fillId="0" borderId="0"/>
    <xf numFmtId="0" fontId="20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43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0" fillId="0" borderId="0"/>
    <xf numFmtId="0" fontId="20" fillId="0" borderId="0"/>
    <xf numFmtId="0" fontId="3" fillId="0" borderId="0"/>
    <xf numFmtId="0" fontId="20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43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0" fillId="0" borderId="0"/>
    <xf numFmtId="0" fontId="20" fillId="0" borderId="0"/>
    <xf numFmtId="0" fontId="3" fillId="0" borderId="0"/>
    <xf numFmtId="0" fontId="20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43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0" fillId="0" borderId="0"/>
    <xf numFmtId="0" fontId="20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4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3" fillId="0" borderId="0"/>
    <xf numFmtId="0" fontId="3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6" fillId="0" borderId="0"/>
    <xf numFmtId="0" fontId="46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38" fontId="44" fillId="0" borderId="0"/>
    <xf numFmtId="38" fontId="44" fillId="0" borderId="0"/>
    <xf numFmtId="38" fontId="44" fillId="0" borderId="0"/>
    <xf numFmtId="0" fontId="3" fillId="0" borderId="0"/>
    <xf numFmtId="0" fontId="25" fillId="0" borderId="0"/>
    <xf numFmtId="0" fontId="3" fillId="0" borderId="0"/>
    <xf numFmtId="0" fontId="48" fillId="0" borderId="0"/>
    <xf numFmtId="0" fontId="25" fillId="0" borderId="0"/>
    <xf numFmtId="0" fontId="6" fillId="0" borderId="0"/>
    <xf numFmtId="0" fontId="6" fillId="0" borderId="0"/>
    <xf numFmtId="0" fontId="4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8" fillId="0" borderId="0"/>
    <xf numFmtId="0" fontId="48" fillId="0" borderId="0"/>
    <xf numFmtId="0" fontId="48" fillId="0" borderId="0"/>
    <xf numFmtId="0" fontId="2" fillId="0" borderId="0"/>
    <xf numFmtId="0" fontId="48" fillId="0" borderId="0"/>
    <xf numFmtId="0" fontId="48" fillId="0" borderId="0"/>
    <xf numFmtId="0" fontId="3" fillId="0" borderId="0"/>
    <xf numFmtId="0" fontId="3" fillId="0" borderId="0"/>
    <xf numFmtId="0" fontId="3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3" fillId="0" borderId="0"/>
    <xf numFmtId="0" fontId="3" fillId="0" borderId="0"/>
    <xf numFmtId="0" fontId="46" fillId="0" borderId="0"/>
    <xf numFmtId="0" fontId="46" fillId="0" borderId="0"/>
    <xf numFmtId="0" fontId="46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6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2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3" fillId="38" borderId="15" applyNumberFormat="0" applyFont="0" applyAlignment="0" applyProtection="0"/>
    <xf numFmtId="0" fontId="3" fillId="38" borderId="15" applyNumberFormat="0" applyFont="0" applyAlignment="0" applyProtection="0"/>
    <xf numFmtId="0" fontId="3" fillId="38" borderId="15" applyNumberFormat="0" applyFont="0" applyAlignment="0" applyProtection="0"/>
    <xf numFmtId="0" fontId="3" fillId="38" borderId="15" applyNumberFormat="0" applyFont="0" applyAlignment="0" applyProtection="0"/>
    <xf numFmtId="0" fontId="3" fillId="38" borderId="15" applyNumberFormat="0" applyFont="0" applyAlignment="0" applyProtection="0"/>
    <xf numFmtId="0" fontId="3" fillId="38" borderId="15" applyNumberFormat="0" applyFont="0" applyAlignment="0" applyProtection="0"/>
    <xf numFmtId="0" fontId="3" fillId="38" borderId="15" applyNumberFormat="0" applyFont="0" applyAlignment="0" applyProtection="0"/>
    <xf numFmtId="0" fontId="3" fillId="38" borderId="15" applyNumberFormat="0" applyFont="0" applyAlignment="0" applyProtection="0"/>
    <xf numFmtId="0" fontId="3" fillId="38" borderId="15" applyNumberFormat="0" applyFont="0" applyAlignment="0" applyProtection="0"/>
    <xf numFmtId="0" fontId="3" fillId="38" borderId="15" applyNumberFormat="0" applyFont="0" applyAlignment="0" applyProtection="0"/>
    <xf numFmtId="0" fontId="3" fillId="38" borderId="15" applyNumberFormat="0" applyFont="0" applyAlignment="0" applyProtection="0"/>
    <xf numFmtId="0" fontId="3" fillId="38" borderId="15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3" fillId="38" borderId="15" applyNumberFormat="0" applyFont="0" applyAlignment="0" applyProtection="0"/>
    <xf numFmtId="0" fontId="3" fillId="38" borderId="15" applyNumberFormat="0" applyFont="0" applyAlignment="0" applyProtection="0"/>
    <xf numFmtId="0" fontId="3" fillId="38" borderId="15" applyNumberFormat="0" applyFont="0" applyAlignment="0" applyProtection="0"/>
    <xf numFmtId="0" fontId="3" fillId="38" borderId="15" applyNumberFormat="0" applyFont="0" applyAlignment="0" applyProtection="0"/>
    <xf numFmtId="0" fontId="3" fillId="38" borderId="15" applyNumberFormat="0" applyFont="0" applyAlignment="0" applyProtection="0"/>
    <xf numFmtId="0" fontId="3" fillId="38" borderId="15" applyNumberFormat="0" applyFont="0" applyAlignment="0" applyProtection="0"/>
    <xf numFmtId="0" fontId="3" fillId="38" borderId="15" applyNumberFormat="0" applyFont="0" applyAlignment="0" applyProtection="0"/>
    <xf numFmtId="0" fontId="3" fillId="38" borderId="15" applyNumberFormat="0" applyFont="0" applyAlignment="0" applyProtection="0"/>
    <xf numFmtId="0" fontId="3" fillId="38" borderId="15" applyNumberFormat="0" applyFont="0" applyAlignment="0" applyProtection="0"/>
    <xf numFmtId="0" fontId="3" fillId="38" borderId="15" applyNumberFormat="0" applyFont="0" applyAlignment="0" applyProtection="0"/>
    <xf numFmtId="0" fontId="3" fillId="38" borderId="15" applyNumberFormat="0" applyFont="0" applyAlignment="0" applyProtection="0"/>
    <xf numFmtId="0" fontId="3" fillId="38" borderId="15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49" fillId="38" borderId="15" applyNumberFormat="0" applyFont="0" applyAlignment="0" applyProtection="0"/>
    <xf numFmtId="0" fontId="49" fillId="38" borderId="15" applyNumberFormat="0" applyFont="0" applyAlignment="0" applyProtection="0"/>
    <xf numFmtId="0" fontId="49" fillId="38" borderId="15" applyNumberFormat="0" applyFont="0" applyAlignment="0" applyProtection="0"/>
    <xf numFmtId="0" fontId="49" fillId="38" borderId="15" applyNumberFormat="0" applyFont="0" applyAlignment="0" applyProtection="0"/>
    <xf numFmtId="0" fontId="49" fillId="38" borderId="15" applyNumberFormat="0" applyFont="0" applyAlignment="0" applyProtection="0"/>
    <xf numFmtId="0" fontId="49" fillId="38" borderId="15" applyNumberFormat="0" applyFont="0" applyAlignment="0" applyProtection="0"/>
    <xf numFmtId="0" fontId="49" fillId="38" borderId="15" applyNumberFormat="0" applyFont="0" applyAlignment="0" applyProtection="0"/>
    <xf numFmtId="0" fontId="49" fillId="38" borderId="15" applyNumberFormat="0" applyFont="0" applyAlignment="0" applyProtection="0"/>
    <xf numFmtId="0" fontId="49" fillId="38" borderId="15" applyNumberFormat="0" applyFont="0" applyAlignment="0" applyProtection="0"/>
    <xf numFmtId="0" fontId="49" fillId="38" borderId="15" applyNumberFormat="0" applyFont="0" applyAlignment="0" applyProtection="0"/>
    <xf numFmtId="0" fontId="50" fillId="33" borderId="16" applyNumberFormat="0" applyAlignment="0" applyProtection="0"/>
    <xf numFmtId="0" fontId="50" fillId="33" borderId="16" applyNumberFormat="0" applyAlignment="0" applyProtection="0"/>
    <xf numFmtId="0" fontId="50" fillId="33" borderId="16" applyNumberFormat="0" applyAlignment="0" applyProtection="0"/>
    <xf numFmtId="0" fontId="50" fillId="33" borderId="16" applyNumberFormat="0" applyAlignment="0" applyProtection="0"/>
    <xf numFmtId="0" fontId="50" fillId="33" borderId="16" applyNumberFormat="0" applyAlignment="0" applyProtection="0"/>
    <xf numFmtId="0" fontId="50" fillId="33" borderId="16" applyNumberFormat="0" applyAlignment="0" applyProtection="0"/>
    <xf numFmtId="0" fontId="50" fillId="33" borderId="16" applyNumberFormat="0" applyAlignment="0" applyProtection="0"/>
    <xf numFmtId="0" fontId="50" fillId="33" borderId="16" applyNumberFormat="0" applyAlignment="0" applyProtection="0"/>
    <xf numFmtId="0" fontId="50" fillId="33" borderId="16" applyNumberFormat="0" applyAlignment="0" applyProtection="0"/>
    <xf numFmtId="0" fontId="50" fillId="33" borderId="16" applyNumberFormat="0" applyAlignment="0" applyProtection="0"/>
    <xf numFmtId="0" fontId="50" fillId="33" borderId="16" applyNumberFormat="0" applyAlignment="0" applyProtection="0"/>
    <xf numFmtId="0" fontId="50" fillId="33" borderId="16" applyNumberFormat="0" applyAlignment="0" applyProtection="0"/>
    <xf numFmtId="0" fontId="50" fillId="33" borderId="16" applyNumberFormat="0" applyAlignment="0" applyProtection="0"/>
    <xf numFmtId="0" fontId="50" fillId="33" borderId="16" applyNumberFormat="0" applyAlignment="0" applyProtection="0"/>
    <xf numFmtId="0" fontId="51" fillId="33" borderId="16" applyNumberFormat="0" applyAlignment="0" applyProtection="0"/>
    <xf numFmtId="0" fontId="51" fillId="33" borderId="16" applyNumberFormat="0" applyAlignment="0" applyProtection="0"/>
    <xf numFmtId="0" fontId="51" fillId="33" borderId="16" applyNumberFormat="0" applyAlignment="0" applyProtection="0"/>
    <xf numFmtId="0" fontId="51" fillId="33" borderId="16" applyNumberFormat="0" applyAlignment="0" applyProtection="0"/>
    <xf numFmtId="0" fontId="51" fillId="33" borderId="16" applyNumberFormat="0" applyAlignment="0" applyProtection="0"/>
    <xf numFmtId="0" fontId="51" fillId="33" borderId="16" applyNumberFormat="0" applyAlignment="0" applyProtection="0"/>
    <xf numFmtId="0" fontId="51" fillId="33" borderId="16" applyNumberFormat="0" applyAlignment="0" applyProtection="0"/>
    <xf numFmtId="0" fontId="51" fillId="33" borderId="16" applyNumberFormat="0" applyAlignment="0" applyProtection="0"/>
    <xf numFmtId="176" fontId="19" fillId="36" borderId="0">
      <alignment horizontal="right"/>
    </xf>
    <xf numFmtId="40" fontId="52" fillId="39" borderId="0">
      <alignment horizontal="right"/>
    </xf>
    <xf numFmtId="40" fontId="52" fillId="39" borderId="0">
      <alignment horizontal="right"/>
    </xf>
    <xf numFmtId="176" fontId="19" fillId="36" borderId="0">
      <alignment horizontal="right"/>
    </xf>
    <xf numFmtId="0" fontId="53" fillId="40" borderId="0">
      <alignment horizontal="center"/>
    </xf>
    <xf numFmtId="0" fontId="54" fillId="39" borderId="0">
      <alignment horizontal="right"/>
    </xf>
    <xf numFmtId="0" fontId="54" fillId="39" borderId="0">
      <alignment horizontal="right"/>
    </xf>
    <xf numFmtId="0" fontId="15" fillId="41" borderId="17"/>
    <xf numFmtId="0" fontId="55" fillId="39" borderId="17"/>
    <xf numFmtId="0" fontId="55" fillId="39" borderId="17"/>
    <xf numFmtId="0" fontId="15" fillId="41" borderId="17"/>
    <xf numFmtId="0" fontId="56" fillId="0" borderId="0" applyBorder="0">
      <alignment horizontal="centerContinuous"/>
    </xf>
    <xf numFmtId="0" fontId="55" fillId="0" borderId="0" applyBorder="0">
      <alignment horizontal="centerContinuous"/>
    </xf>
    <xf numFmtId="0" fontId="55" fillId="0" borderId="0" applyBorder="0">
      <alignment horizontal="centerContinuous"/>
    </xf>
    <xf numFmtId="0" fontId="57" fillId="0" borderId="0" applyBorder="0">
      <alignment horizontal="centerContinuous"/>
    </xf>
    <xf numFmtId="0" fontId="58" fillId="0" borderId="0" applyBorder="0">
      <alignment horizontal="centerContinuous"/>
    </xf>
    <xf numFmtId="0" fontId="58" fillId="0" borderId="0" applyBorder="0">
      <alignment horizontal="centerContinuous"/>
    </xf>
    <xf numFmtId="0" fontId="59" fillId="0" borderId="0" applyFill="0" applyBorder="0" applyProtection="0">
      <alignment horizontal="left"/>
    </xf>
    <xf numFmtId="0" fontId="60" fillId="0" borderId="0" applyFill="0" applyBorder="0" applyProtection="0">
      <alignment horizontal="left"/>
    </xf>
    <xf numFmtId="169" fontId="11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19" fillId="0" borderId="0" applyFont="0" applyFill="0" applyBorder="0" applyAlignment="0" applyProtection="0">
      <alignment vertical="top"/>
    </xf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78" fontId="10" fillId="0" borderId="0" applyFont="0" applyFill="0" applyBorder="0" applyProtection="0">
      <alignment horizontal="right"/>
    </xf>
    <xf numFmtId="9" fontId="3" fillId="0" borderId="0"/>
    <xf numFmtId="44" fontId="11" fillId="0" borderId="0" applyFill="0" applyBorder="0" applyAlignment="0"/>
    <xf numFmtId="166" fontId="11" fillId="0" borderId="0" applyFill="0" applyBorder="0" applyAlignment="0"/>
    <xf numFmtId="44" fontId="11" fillId="0" borderId="0" applyFill="0" applyBorder="0" applyAlignment="0"/>
    <xf numFmtId="170" fontId="11" fillId="0" borderId="0" applyFill="0" applyBorder="0" applyAlignment="0"/>
    <xf numFmtId="166" fontId="11" fillId="0" borderId="0" applyFill="0" applyBorder="0" applyAlignment="0"/>
    <xf numFmtId="0" fontId="6" fillId="0" borderId="0" applyNumberFormat="0" applyFont="0" applyFill="0" applyBorder="0" applyAlignment="0" applyProtection="0">
      <alignment horizontal="left"/>
    </xf>
    <xf numFmtId="0" fontId="6" fillId="0" borderId="0" applyNumberFormat="0" applyFont="0" applyFill="0" applyBorder="0" applyAlignment="0" applyProtection="0">
      <alignment horizontal="left"/>
    </xf>
    <xf numFmtId="0" fontId="6" fillId="0" borderId="0" applyNumberFormat="0" applyFont="0" applyFill="0" applyBorder="0" applyAlignment="0" applyProtection="0">
      <alignment horizontal="left"/>
    </xf>
    <xf numFmtId="15" fontId="6" fillId="0" borderId="0" applyFont="0" applyFill="0" applyBorder="0" applyAlignment="0" applyProtection="0"/>
    <xf numFmtId="15" fontId="6" fillId="0" borderId="0" applyFont="0" applyFill="0" applyBorder="0" applyAlignment="0" applyProtection="0"/>
    <xf numFmtId="15" fontId="6" fillId="0" borderId="0" applyFont="0" applyFill="0" applyBorder="0" applyAlignment="0" applyProtection="0"/>
    <xf numFmtId="4" fontId="6" fillId="0" borderId="0" applyFont="0" applyFill="0" applyBorder="0" applyAlignment="0" applyProtection="0"/>
    <xf numFmtId="4" fontId="6" fillId="0" borderId="0" applyFont="0" applyFill="0" applyBorder="0" applyAlignment="0" applyProtection="0"/>
    <xf numFmtId="4" fontId="6" fillId="0" borderId="0" applyFont="0" applyFill="0" applyBorder="0" applyAlignment="0" applyProtection="0"/>
    <xf numFmtId="0" fontId="62" fillId="0" borderId="5">
      <alignment horizontal="center"/>
    </xf>
    <xf numFmtId="0" fontId="62" fillId="0" borderId="5">
      <alignment horizontal="center"/>
    </xf>
    <xf numFmtId="0" fontId="62" fillId="0" borderId="5">
      <alignment horizontal="center"/>
    </xf>
    <xf numFmtId="0" fontId="62" fillId="0" borderId="5">
      <alignment horizontal="center"/>
    </xf>
    <xf numFmtId="0" fontId="62" fillId="0" borderId="5">
      <alignment horizontal="center"/>
    </xf>
    <xf numFmtId="0" fontId="62" fillId="0" borderId="5">
      <alignment horizontal="center"/>
    </xf>
    <xf numFmtId="0" fontId="62" fillId="0" borderId="5">
      <alignment horizontal="center"/>
    </xf>
    <xf numFmtId="0" fontId="62" fillId="0" borderId="5">
      <alignment horizontal="center"/>
    </xf>
    <xf numFmtId="0" fontId="62" fillId="0" borderId="5">
      <alignment horizontal="center"/>
    </xf>
    <xf numFmtId="3" fontId="6" fillId="0" borderId="0" applyFont="0" applyFill="0" applyBorder="0" applyAlignment="0" applyProtection="0"/>
    <xf numFmtId="3" fontId="6" fillId="0" borderId="0" applyFont="0" applyFill="0" applyBorder="0" applyAlignment="0" applyProtection="0"/>
    <xf numFmtId="3" fontId="6" fillId="0" borderId="0" applyFont="0" applyFill="0" applyBorder="0" applyAlignment="0" applyProtection="0"/>
    <xf numFmtId="0" fontId="6" fillId="42" borderId="0" applyNumberFormat="0" applyFont="0" applyBorder="0" applyAlignment="0" applyProtection="0"/>
    <xf numFmtId="0" fontId="6" fillId="42" borderId="0" applyNumberFormat="0" applyFont="0" applyBorder="0" applyAlignment="0" applyProtection="0"/>
    <xf numFmtId="0" fontId="6" fillId="42" borderId="0" applyNumberFormat="0" applyFont="0" applyBorder="0" applyAlignment="0" applyProtection="0"/>
    <xf numFmtId="0" fontId="36" fillId="37" borderId="0">
      <alignment horizontal="center"/>
    </xf>
    <xf numFmtId="49" fontId="63" fillId="36" borderId="0">
      <alignment horizontal="center"/>
    </xf>
    <xf numFmtId="0" fontId="16" fillId="35" borderId="0">
      <alignment horizontal="center"/>
    </xf>
    <xf numFmtId="0" fontId="16" fillId="35" borderId="0">
      <alignment horizontal="centerContinuous"/>
    </xf>
    <xf numFmtId="0" fontId="64" fillId="36" borderId="0">
      <alignment horizontal="left"/>
    </xf>
    <xf numFmtId="49" fontId="64" fillId="36" borderId="0">
      <alignment horizontal="center"/>
    </xf>
    <xf numFmtId="0" fontId="15" fillId="35" borderId="0">
      <alignment horizontal="left"/>
    </xf>
    <xf numFmtId="49" fontId="64" fillId="36" borderId="0">
      <alignment horizontal="left"/>
    </xf>
    <xf numFmtId="0" fontId="15" fillId="35" borderId="0">
      <alignment horizontal="centerContinuous"/>
    </xf>
    <xf numFmtId="0" fontId="15" fillId="35" borderId="0">
      <alignment horizontal="right"/>
    </xf>
    <xf numFmtId="49" fontId="36" fillId="36" borderId="0">
      <alignment horizontal="left"/>
    </xf>
    <xf numFmtId="0" fontId="16" fillId="35" borderId="0">
      <alignment horizontal="right"/>
    </xf>
    <xf numFmtId="0" fontId="64" fillId="20" borderId="0">
      <alignment horizontal="center"/>
    </xf>
    <xf numFmtId="0" fontId="65" fillId="20" borderId="0">
      <alignment horizontal="center"/>
    </xf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179" fontId="44" fillId="0" borderId="4"/>
    <xf numFmtId="0" fontId="66" fillId="43" borderId="0" applyNumberFormat="0" applyFont="0" applyBorder="0" applyAlignment="0" applyProtection="0"/>
    <xf numFmtId="0" fontId="3" fillId="0" borderId="0"/>
    <xf numFmtId="0" fontId="3" fillId="0" borderId="0"/>
    <xf numFmtId="0" fontId="3" fillId="0" borderId="0"/>
    <xf numFmtId="0" fontId="67" fillId="0" borderId="0" applyFill="0" applyBorder="0" applyProtection="0">
      <alignment horizontal="center" vertical="center"/>
    </xf>
    <xf numFmtId="0" fontId="67" fillId="0" borderId="0" applyFill="0" applyBorder="0" applyProtection="0"/>
    <xf numFmtId="0" fontId="5" fillId="0" borderId="0" applyFill="0" applyBorder="0" applyProtection="0">
      <alignment horizontal="left"/>
    </xf>
    <xf numFmtId="0" fontId="68" fillId="0" borderId="0" applyFill="0" applyBorder="0" applyProtection="0">
      <alignment horizontal="left" vertical="top"/>
    </xf>
    <xf numFmtId="49" fontId="19" fillId="0" borderId="0" applyFill="0" applyBorder="0" applyAlignment="0"/>
    <xf numFmtId="180" fontId="11" fillId="0" borderId="0" applyFill="0" applyBorder="0" applyAlignment="0"/>
    <xf numFmtId="181" fontId="11" fillId="0" borderId="0" applyFill="0" applyBorder="0" applyAlignment="0"/>
    <xf numFmtId="0" fontId="69" fillId="0" borderId="18" applyNumberFormat="0" applyFill="0" applyAlignment="0" applyProtection="0"/>
    <xf numFmtId="0" fontId="69" fillId="0" borderId="18" applyNumberFormat="0" applyFill="0" applyAlignment="0" applyProtection="0"/>
    <xf numFmtId="0" fontId="69" fillId="0" borderId="18" applyNumberFormat="0" applyFill="0" applyAlignment="0" applyProtection="0"/>
    <xf numFmtId="0" fontId="69" fillId="0" borderId="18" applyNumberFormat="0" applyFill="0" applyAlignment="0" applyProtection="0"/>
    <xf numFmtId="0" fontId="69" fillId="0" borderId="18" applyNumberFormat="0" applyFill="0" applyAlignment="0" applyProtection="0"/>
    <xf numFmtId="0" fontId="69" fillId="0" borderId="18" applyNumberFormat="0" applyFill="0" applyAlignment="0" applyProtection="0"/>
    <xf numFmtId="0" fontId="69" fillId="0" borderId="18" applyNumberFormat="0" applyFill="0" applyAlignment="0" applyProtection="0"/>
    <xf numFmtId="0" fontId="69" fillId="0" borderId="18" applyNumberFormat="0" applyFill="0" applyAlignment="0" applyProtection="0"/>
    <xf numFmtId="0" fontId="69" fillId="0" borderId="18" applyNumberFormat="0" applyFill="0" applyAlignment="0" applyProtection="0"/>
    <xf numFmtId="0" fontId="69" fillId="0" borderId="18" applyNumberFormat="0" applyFill="0" applyAlignment="0" applyProtection="0"/>
    <xf numFmtId="0" fontId="69" fillId="0" borderId="18" applyNumberFormat="0" applyFill="0" applyAlignment="0" applyProtection="0"/>
    <xf numFmtId="0" fontId="69" fillId="0" borderId="18" applyNumberFormat="0" applyFill="0" applyAlignment="0" applyProtection="0"/>
    <xf numFmtId="0" fontId="69" fillId="0" borderId="18" applyNumberFormat="0" applyFill="0" applyAlignment="0" applyProtection="0"/>
    <xf numFmtId="0" fontId="69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70" fillId="36" borderId="0">
      <alignment horizontal="center"/>
    </xf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164" fontId="10" fillId="0" borderId="0" applyFont="0" applyFill="0" applyBorder="0" applyProtection="0">
      <alignment horizontal="right"/>
    </xf>
    <xf numFmtId="0" fontId="54" fillId="39" borderId="0">
      <alignment horizontal="right"/>
    </xf>
    <xf numFmtId="0" fontId="55" fillId="0" borderId="0" applyBorder="0">
      <alignment horizontal="centerContinuous"/>
    </xf>
    <xf numFmtId="0" fontId="58" fillId="0" borderId="0" applyBorder="0">
      <alignment horizontal="centerContinuous"/>
    </xf>
    <xf numFmtId="0" fontId="1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73" fillId="0" borderId="0"/>
    <xf numFmtId="0" fontId="75" fillId="0" borderId="0"/>
    <xf numFmtId="0" fontId="75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25" fillId="0" borderId="0"/>
    <xf numFmtId="9" fontId="3" fillId="0" borderId="0" applyFont="0" applyFill="0" applyBorder="0" applyAlignment="0" applyProtection="0"/>
    <xf numFmtId="0" fontId="89" fillId="0" borderId="0"/>
    <xf numFmtId="43" fontId="3" fillId="0" borderId="0" applyFont="0" applyFill="0" applyBorder="0" applyAlignment="0" applyProtection="0"/>
  </cellStyleXfs>
  <cellXfs count="152">
    <xf numFmtId="0" fontId="0" fillId="0" borderId="0" xfId="0"/>
    <xf numFmtId="0" fontId="5" fillId="0" borderId="0" xfId="0" applyFont="1"/>
    <xf numFmtId="0" fontId="0" fillId="0" borderId="22" xfId="0" applyBorder="1"/>
    <xf numFmtId="0" fontId="0" fillId="0" borderId="24" xfId="0" applyBorder="1"/>
    <xf numFmtId="0" fontId="0" fillId="0" borderId="25" xfId="0" applyBorder="1"/>
    <xf numFmtId="182" fontId="0" fillId="0" borderId="26" xfId="0" applyNumberFormat="1" applyBorder="1"/>
    <xf numFmtId="37" fontId="0" fillId="0" borderId="0" xfId="0" applyNumberFormat="1"/>
    <xf numFmtId="0" fontId="5" fillId="0" borderId="27" xfId="0" applyFont="1" applyBorder="1" applyAlignment="1">
      <alignment horizontal="center" wrapText="1"/>
    </xf>
    <xf numFmtId="0" fontId="0" fillId="0" borderId="22" xfId="0" quotePrefix="1" applyBorder="1"/>
    <xf numFmtId="0" fontId="74" fillId="0" borderId="0" xfId="0" applyFont="1" applyAlignment="1">
      <alignment horizontal="center"/>
    </xf>
    <xf numFmtId="0" fontId="74" fillId="0" borderId="0" xfId="0" applyFont="1"/>
    <xf numFmtId="0" fontId="0" fillId="0" borderId="23" xfId="0" applyBorder="1"/>
    <xf numFmtId="0" fontId="0" fillId="0" borderId="28" xfId="0" applyBorder="1"/>
    <xf numFmtId="0" fontId="74" fillId="0" borderId="0" xfId="0" applyFont="1" applyAlignment="1">
      <alignment horizontal="right"/>
    </xf>
    <xf numFmtId="0" fontId="74" fillId="0" borderId="0" xfId="0" quotePrefix="1" applyFont="1"/>
    <xf numFmtId="182" fontId="0" fillId="0" borderId="29" xfId="0" applyNumberFormat="1" applyBorder="1"/>
    <xf numFmtId="182" fontId="0" fillId="0" borderId="30" xfId="0" applyNumberFormat="1" applyBorder="1"/>
    <xf numFmtId="182" fontId="0" fillId="0" borderId="31" xfId="0" applyNumberFormat="1" applyBorder="1"/>
    <xf numFmtId="0" fontId="0" fillId="0" borderId="22" xfId="0" quotePrefix="1" applyBorder="1" applyAlignment="1">
      <alignment horizontal="left"/>
    </xf>
    <xf numFmtId="0" fontId="76" fillId="0" borderId="0" xfId="0" quotePrefix="1" applyFont="1"/>
    <xf numFmtId="0" fontId="0" fillId="0" borderId="0" xfId="0" quotePrefix="1"/>
    <xf numFmtId="0" fontId="5" fillId="0" borderId="0" xfId="0" applyFont="1" applyAlignment="1">
      <alignment horizontal="center" wrapText="1"/>
    </xf>
    <xf numFmtId="182" fontId="0" fillId="0" borderId="0" xfId="0" applyNumberFormat="1"/>
    <xf numFmtId="18" fontId="0" fillId="0" borderId="0" xfId="0" quotePrefix="1" applyNumberFormat="1"/>
    <xf numFmtId="0" fontId="5" fillId="0" borderId="32" xfId="0" applyFont="1" applyBorder="1" applyAlignment="1">
      <alignment horizontal="center" wrapText="1"/>
    </xf>
    <xf numFmtId="0" fontId="77" fillId="0" borderId="0" xfId="4374"/>
    <xf numFmtId="0" fontId="81" fillId="45" borderId="33" xfId="4374" applyFont="1" applyFill="1" applyBorder="1" applyAlignment="1">
      <alignment horizontal="left" vertical="top" wrapText="1"/>
    </xf>
    <xf numFmtId="0" fontId="81" fillId="45" borderId="33" xfId="4374" applyFont="1" applyFill="1" applyBorder="1" applyAlignment="1">
      <alignment horizontal="center" vertical="top" wrapText="1"/>
    </xf>
    <xf numFmtId="40" fontId="81" fillId="45" borderId="33" xfId="4374" applyNumberFormat="1" applyFont="1" applyFill="1" applyBorder="1" applyAlignment="1">
      <alignment horizontal="right" vertical="top" wrapText="1"/>
    </xf>
    <xf numFmtId="0" fontId="77" fillId="0" borderId="0" xfId="4374" applyAlignment="1">
      <alignment horizontal="center" vertical="top" wrapText="1" indent="1"/>
    </xf>
    <xf numFmtId="0" fontId="77" fillId="0" borderId="0" xfId="4375"/>
    <xf numFmtId="0" fontId="77" fillId="0" borderId="0" xfId="4375" applyAlignment="1">
      <alignment horizontal="center" vertical="top" wrapText="1"/>
    </xf>
    <xf numFmtId="0" fontId="83" fillId="0" borderId="0" xfId="4375" applyFont="1" applyAlignment="1">
      <alignment horizontal="center" vertical="top" wrapText="1"/>
    </xf>
    <xf numFmtId="0" fontId="81" fillId="44" borderId="33" xfId="4375" applyFont="1" applyFill="1" applyBorder="1" applyAlignment="1">
      <alignment horizontal="center" vertical="top" wrapText="1"/>
    </xf>
    <xf numFmtId="0" fontId="81" fillId="44" borderId="33" xfId="4375" applyFont="1" applyFill="1" applyBorder="1" applyAlignment="1">
      <alignment horizontal="left" vertical="top" wrapText="1"/>
    </xf>
    <xf numFmtId="0" fontId="81" fillId="44" borderId="34" xfId="4375" applyFont="1" applyFill="1" applyBorder="1" applyAlignment="1">
      <alignment horizontal="center" vertical="top" wrapText="1"/>
    </xf>
    <xf numFmtId="0" fontId="81" fillId="45" borderId="33" xfId="4375" applyFont="1" applyFill="1" applyBorder="1" applyAlignment="1">
      <alignment horizontal="left" vertical="top" wrapText="1"/>
    </xf>
    <xf numFmtId="0" fontId="81" fillId="45" borderId="33" xfId="4375" applyFont="1" applyFill="1" applyBorder="1" applyAlignment="1">
      <alignment horizontal="center" vertical="top" wrapText="1"/>
    </xf>
    <xf numFmtId="0" fontId="77" fillId="45" borderId="33" xfId="4375" applyFill="1" applyBorder="1" applyAlignment="1">
      <alignment horizontal="left" vertical="top" wrapText="1"/>
    </xf>
    <xf numFmtId="0" fontId="77" fillId="45" borderId="33" xfId="4375" applyFill="1" applyBorder="1" applyAlignment="1">
      <alignment horizontal="center" vertical="top" wrapText="1"/>
    </xf>
    <xf numFmtId="40" fontId="81" fillId="45" borderId="33" xfId="4375" applyNumberFormat="1" applyFont="1" applyFill="1" applyBorder="1" applyAlignment="1">
      <alignment horizontal="right" vertical="top" wrapText="1"/>
    </xf>
    <xf numFmtId="0" fontId="77" fillId="45" borderId="34" xfId="4375" applyFill="1" applyBorder="1" applyAlignment="1">
      <alignment horizontal="right" vertical="top" wrapText="1"/>
    </xf>
    <xf numFmtId="0" fontId="80" fillId="46" borderId="35" xfId="4375" applyFont="1" applyFill="1" applyBorder="1" applyAlignment="1">
      <alignment horizontal="left" vertical="top" wrapText="1"/>
    </xf>
    <xf numFmtId="0" fontId="77" fillId="46" borderId="35" xfId="4375" applyFill="1" applyBorder="1" applyAlignment="1">
      <alignment horizontal="left" vertical="top" wrapText="1"/>
    </xf>
    <xf numFmtId="40" fontId="80" fillId="46" borderId="35" xfId="4375" applyNumberFormat="1" applyFont="1" applyFill="1" applyBorder="1" applyAlignment="1">
      <alignment horizontal="right" vertical="top" wrapText="1"/>
    </xf>
    <xf numFmtId="0" fontId="77" fillId="46" borderId="36" xfId="4375" applyFill="1" applyBorder="1" applyAlignment="1">
      <alignment horizontal="right" vertical="top" wrapText="1"/>
    </xf>
    <xf numFmtId="0" fontId="78" fillId="0" borderId="0" xfId="4375" applyFont="1" applyAlignment="1">
      <alignment horizontal="left" vertical="top"/>
    </xf>
    <xf numFmtId="0" fontId="79" fillId="0" borderId="0" xfId="4375" applyFont="1" applyAlignment="1">
      <alignment horizontal="left" vertical="top"/>
    </xf>
    <xf numFmtId="0" fontId="77" fillId="0" borderId="0" xfId="4375" applyAlignment="1">
      <alignment horizontal="center" vertical="top"/>
    </xf>
    <xf numFmtId="0" fontId="77" fillId="0" borderId="0" xfId="4375" applyAlignment="1">
      <alignment horizontal="left" vertical="top"/>
    </xf>
    <xf numFmtId="0" fontId="80" fillId="0" borderId="0" xfId="4375" applyFont="1" applyAlignment="1">
      <alignment horizontal="center" vertical="top"/>
    </xf>
    <xf numFmtId="0" fontId="25" fillId="0" borderId="0" xfId="4375" applyFont="1"/>
    <xf numFmtId="14" fontId="0" fillId="0" borderId="0" xfId="0" applyNumberFormat="1"/>
    <xf numFmtId="0" fontId="83" fillId="0" borderId="0" xfId="0" applyFont="1" applyAlignment="1">
      <alignment horizontal="center" vertical="top"/>
    </xf>
    <xf numFmtId="0" fontId="81" fillId="47" borderId="39" xfId="0" applyFont="1" applyFill="1" applyBorder="1" applyAlignment="1">
      <alignment horizontal="left" vertical="top" wrapText="1"/>
    </xf>
    <xf numFmtId="0" fontId="81" fillId="47" borderId="39" xfId="0" applyFont="1" applyFill="1" applyBorder="1" applyAlignment="1">
      <alignment horizontal="center" vertical="top" wrapText="1"/>
    </xf>
    <xf numFmtId="0" fontId="81" fillId="47" borderId="40" xfId="0" applyFont="1" applyFill="1" applyBorder="1" applyAlignment="1">
      <alignment horizontal="center" vertical="top" wrapText="1"/>
    </xf>
    <xf numFmtId="0" fontId="0" fillId="45" borderId="41" xfId="0" applyFill="1" applyBorder="1" applyAlignment="1">
      <alignment horizontal="left" vertical="top" wrapText="1"/>
    </xf>
    <xf numFmtId="0" fontId="0" fillId="45" borderId="41" xfId="0" applyFill="1" applyBorder="1" applyAlignment="1">
      <alignment horizontal="center" vertical="top" wrapText="1"/>
    </xf>
    <xf numFmtId="0" fontId="0" fillId="47" borderId="41" xfId="0" applyFill="1" applyBorder="1" applyAlignment="1">
      <alignment horizontal="center" vertical="top" wrapText="1"/>
    </xf>
    <xf numFmtId="0" fontId="0" fillId="47" borderId="41" xfId="0" applyFill="1" applyBorder="1" applyAlignment="1">
      <alignment horizontal="left" vertical="top" wrapText="1"/>
    </xf>
    <xf numFmtId="0" fontId="78" fillId="0" borderId="0" xfId="0" applyFont="1" applyAlignment="1">
      <alignment horizontal="left" vertical="top"/>
    </xf>
    <xf numFmtId="0" fontId="79" fillId="0" borderId="0" xfId="0" applyFont="1" applyAlignment="1">
      <alignment horizontal="left" vertical="top"/>
    </xf>
    <xf numFmtId="0" fontId="0" fillId="0" borderId="0" xfId="0" applyAlignment="1">
      <alignment horizontal="center" vertical="top"/>
    </xf>
    <xf numFmtId="0" fontId="0" fillId="0" borderId="0" xfId="0" applyAlignment="1">
      <alignment horizontal="left" vertical="top"/>
    </xf>
    <xf numFmtId="0" fontId="80" fillId="0" borderId="0" xfId="0" applyFont="1" applyAlignment="1">
      <alignment horizontal="center" vertical="top"/>
    </xf>
    <xf numFmtId="0" fontId="81" fillId="47" borderId="39" xfId="0" applyFont="1" applyFill="1" applyBorder="1" applyAlignment="1">
      <alignment horizontal="left" vertical="top"/>
    </xf>
    <xf numFmtId="0" fontId="81" fillId="47" borderId="39" xfId="0" applyFont="1" applyFill="1" applyBorder="1" applyAlignment="1">
      <alignment horizontal="center" vertical="top"/>
    </xf>
    <xf numFmtId="0" fontId="81" fillId="45" borderId="41" xfId="0" applyFont="1" applyFill="1" applyBorder="1" applyAlignment="1">
      <alignment horizontal="left" vertical="top"/>
    </xf>
    <xf numFmtId="0" fontId="81" fillId="45" borderId="41" xfId="0" applyFont="1" applyFill="1" applyBorder="1" applyAlignment="1">
      <alignment horizontal="center" vertical="top"/>
    </xf>
    <xf numFmtId="0" fontId="0" fillId="45" borderId="41" xfId="0" applyFill="1" applyBorder="1" applyAlignment="1">
      <alignment horizontal="left" vertical="top"/>
    </xf>
    <xf numFmtId="40" fontId="81" fillId="45" borderId="41" xfId="0" applyNumberFormat="1" applyFont="1" applyFill="1" applyBorder="1" applyAlignment="1">
      <alignment horizontal="right" vertical="top"/>
    </xf>
    <xf numFmtId="0" fontId="0" fillId="45" borderId="42" xfId="0" applyFill="1" applyBorder="1" applyAlignment="1">
      <alignment horizontal="right" vertical="top"/>
    </xf>
    <xf numFmtId="0" fontId="80" fillId="47" borderId="41" xfId="0" applyFont="1" applyFill="1" applyBorder="1" applyAlignment="1">
      <alignment horizontal="left" vertical="top"/>
    </xf>
    <xf numFmtId="0" fontId="0" fillId="47" borderId="41" xfId="0" applyFill="1" applyBorder="1" applyAlignment="1">
      <alignment horizontal="center" vertical="top"/>
    </xf>
    <xf numFmtId="0" fontId="0" fillId="47" borderId="41" xfId="0" applyFill="1" applyBorder="1" applyAlignment="1">
      <alignment horizontal="left" vertical="top"/>
    </xf>
    <xf numFmtId="40" fontId="80" fillId="47" borderId="41" xfId="0" applyNumberFormat="1" applyFont="1" applyFill="1" applyBorder="1" applyAlignment="1">
      <alignment horizontal="right" vertical="top"/>
    </xf>
    <xf numFmtId="0" fontId="81" fillId="0" borderId="0" xfId="0" applyFont="1" applyAlignment="1">
      <alignment horizontal="right" vertical="top"/>
    </xf>
    <xf numFmtId="0" fontId="84" fillId="45" borderId="42" xfId="0" applyFont="1" applyFill="1" applyBorder="1" applyAlignment="1">
      <alignment horizontal="left" vertical="top"/>
    </xf>
    <xf numFmtId="43" fontId="0" fillId="0" borderId="29" xfId="0" applyNumberFormat="1" applyBorder="1"/>
    <xf numFmtId="0" fontId="85" fillId="45" borderId="34" xfId="4375" applyFont="1" applyFill="1" applyBorder="1" applyAlignment="1">
      <alignment horizontal="left" vertical="top" wrapText="1"/>
    </xf>
    <xf numFmtId="0" fontId="86" fillId="47" borderId="42" xfId="0" applyFont="1" applyFill="1" applyBorder="1" applyAlignment="1">
      <alignment horizontal="left" vertical="top"/>
    </xf>
    <xf numFmtId="0" fontId="86" fillId="45" borderId="42" xfId="0" applyFont="1" applyFill="1" applyBorder="1" applyAlignment="1">
      <alignment horizontal="left" vertical="top"/>
    </xf>
    <xf numFmtId="0" fontId="0" fillId="0" borderId="0" xfId="0" applyAlignment="1">
      <alignment wrapText="1"/>
    </xf>
    <xf numFmtId="182" fontId="0" fillId="0" borderId="23" xfId="0" applyNumberFormat="1" applyBorder="1"/>
    <xf numFmtId="40" fontId="0" fillId="0" borderId="0" xfId="0" applyNumberFormat="1"/>
    <xf numFmtId="9" fontId="0" fillId="0" borderId="0" xfId="4380" applyFont="1"/>
    <xf numFmtId="0" fontId="25" fillId="0" borderId="0" xfId="3795"/>
    <xf numFmtId="0" fontId="25" fillId="0" borderId="0" xfId="3795" applyAlignment="1">
      <alignment horizontal="center" vertical="top" wrapText="1" indent="1"/>
    </xf>
    <xf numFmtId="0" fontId="25" fillId="0" borderId="0" xfId="3795" applyAlignment="1">
      <alignment horizontal="left" vertical="top" wrapText="1" indent="1"/>
    </xf>
    <xf numFmtId="0" fontId="81" fillId="0" borderId="0" xfId="3795" applyFont="1" applyAlignment="1">
      <alignment horizontal="right" vertical="top" wrapText="1" indent="1"/>
    </xf>
    <xf numFmtId="19" fontId="0" fillId="0" borderId="0" xfId="0" applyNumberFormat="1"/>
    <xf numFmtId="0" fontId="88" fillId="0" borderId="0" xfId="3795" applyFont="1"/>
    <xf numFmtId="0" fontId="89" fillId="0" borderId="0" xfId="4381"/>
    <xf numFmtId="0" fontId="3" fillId="0" borderId="0" xfId="4381" applyFont="1" applyAlignment="1">
      <alignment vertical="center"/>
    </xf>
    <xf numFmtId="0" fontId="5" fillId="0" borderId="3" xfId="4381" applyFont="1" applyBorder="1" applyAlignment="1">
      <alignment vertical="center"/>
    </xf>
    <xf numFmtId="0" fontId="3" fillId="0" borderId="3" xfId="4381" applyFont="1" applyBorder="1" applyAlignment="1">
      <alignment horizontal="left" vertical="center"/>
    </xf>
    <xf numFmtId="0" fontId="3" fillId="0" borderId="3" xfId="4381" applyFont="1" applyBorder="1" applyAlignment="1">
      <alignment vertical="center"/>
    </xf>
    <xf numFmtId="0" fontId="76" fillId="0" borderId="0" xfId="4381" applyFont="1" applyAlignment="1">
      <alignment vertical="center"/>
    </xf>
    <xf numFmtId="0" fontId="5" fillId="0" borderId="3" xfId="4381" applyFont="1" applyBorder="1" applyAlignment="1">
      <alignment horizontal="center" vertical="center" wrapText="1"/>
    </xf>
    <xf numFmtId="0" fontId="5" fillId="0" borderId="3" xfId="4381" applyFont="1" applyBorder="1" applyAlignment="1">
      <alignment horizontal="center" vertical="center"/>
    </xf>
    <xf numFmtId="0" fontId="5" fillId="0" borderId="21" xfId="4381" applyFont="1" applyBorder="1" applyAlignment="1">
      <alignment horizontal="center" vertical="center"/>
    </xf>
    <xf numFmtId="0" fontId="5" fillId="0" borderId="43" xfId="4381" applyFont="1" applyBorder="1" applyAlignment="1">
      <alignment horizontal="centerContinuous" vertical="center"/>
    </xf>
    <xf numFmtId="0" fontId="5" fillId="0" borderId="43" xfId="4381" applyFont="1" applyBorder="1" applyAlignment="1">
      <alignment horizontal="center" vertical="center"/>
    </xf>
    <xf numFmtId="0" fontId="3" fillId="0" borderId="21" xfId="4381" applyFont="1" applyBorder="1" applyAlignment="1">
      <alignment horizontal="center" vertical="center"/>
    </xf>
    <xf numFmtId="37" fontId="3" fillId="0" borderId="3" xfId="4381" applyNumberFormat="1" applyFont="1" applyBorder="1" applyAlignment="1" applyProtection="1">
      <alignment horizontal="left" vertical="center"/>
      <protection locked="0"/>
    </xf>
    <xf numFmtId="5" fontId="3" fillId="0" borderId="3" xfId="4381" applyNumberFormat="1" applyFont="1" applyBorder="1" applyAlignment="1">
      <alignment horizontal="right" vertical="center"/>
    </xf>
    <xf numFmtId="0" fontId="3" fillId="0" borderId="3" xfId="4381" applyFont="1" applyBorder="1" applyAlignment="1">
      <alignment horizontal="center" vertical="center"/>
    </xf>
    <xf numFmtId="0" fontId="3" fillId="0" borderId="3" xfId="4381" quotePrefix="1" applyFont="1" applyBorder="1" applyAlignment="1">
      <alignment horizontal="center" vertical="center"/>
    </xf>
    <xf numFmtId="37" fontId="3" fillId="0" borderId="43" xfId="4381" applyNumberFormat="1" applyFont="1" applyBorder="1" applyAlignment="1" applyProtection="1">
      <alignment horizontal="left" vertical="center"/>
      <protection locked="0"/>
    </xf>
    <xf numFmtId="0" fontId="3" fillId="0" borderId="43" xfId="4381" applyFont="1" applyBorder="1" applyAlignment="1">
      <alignment horizontal="left" vertical="center"/>
    </xf>
    <xf numFmtId="0" fontId="3" fillId="0" borderId="43" xfId="4381" applyFont="1" applyBorder="1" applyAlignment="1">
      <alignment horizontal="right" vertical="center"/>
    </xf>
    <xf numFmtId="0" fontId="3" fillId="0" borderId="0" xfId="4381" applyFont="1" applyAlignment="1">
      <alignment horizontal="right" vertical="center"/>
    </xf>
    <xf numFmtId="0" fontId="5" fillId="0" borderId="0" xfId="4381" applyFont="1" applyAlignment="1">
      <alignment horizontal="center" vertical="center"/>
    </xf>
    <xf numFmtId="5" fontId="5" fillId="0" borderId="21" xfId="4381" applyNumberFormat="1" applyFont="1" applyBorder="1" applyAlignment="1">
      <alignment horizontal="right" vertical="center"/>
    </xf>
    <xf numFmtId="5" fontId="5" fillId="0" borderId="44" xfId="4381" applyNumberFormat="1" applyFont="1" applyBorder="1" applyAlignment="1">
      <alignment horizontal="right" vertical="center"/>
    </xf>
    <xf numFmtId="0" fontId="87" fillId="0" borderId="0" xfId="4381" applyFont="1"/>
    <xf numFmtId="0" fontId="72" fillId="0" borderId="0" xfId="4381" applyFont="1" applyAlignment="1">
      <alignment vertical="center"/>
    </xf>
    <xf numFmtId="182" fontId="3" fillId="0" borderId="3" xfId="4381" applyNumberFormat="1" applyFont="1" applyBorder="1" applyAlignment="1">
      <alignment horizontal="right" vertical="center"/>
    </xf>
    <xf numFmtId="0" fontId="82" fillId="0" borderId="0" xfId="0" applyFont="1" applyAlignment="1">
      <alignment vertical="top"/>
    </xf>
    <xf numFmtId="183" fontId="0" fillId="0" borderId="3" xfId="4381" applyNumberFormat="1" applyFont="1" applyBorder="1" applyAlignment="1">
      <alignment horizontal="left" vertical="center"/>
    </xf>
    <xf numFmtId="0" fontId="80" fillId="0" borderId="0" xfId="0" applyFont="1" applyAlignment="1">
      <alignment horizontal="left" vertical="top"/>
    </xf>
    <xf numFmtId="43" fontId="0" fillId="0" borderId="0" xfId="4382" applyFont="1"/>
    <xf numFmtId="0" fontId="90" fillId="0" borderId="0" xfId="3795" applyFont="1"/>
    <xf numFmtId="40" fontId="80" fillId="0" borderId="45" xfId="0" applyNumberFormat="1" applyFont="1" applyBorder="1" applyAlignment="1">
      <alignment horizontal="right" vertical="top"/>
    </xf>
    <xf numFmtId="0" fontId="91" fillId="0" borderId="0" xfId="0" applyFont="1" applyAlignment="1">
      <alignment horizontal="left" vertical="top"/>
    </xf>
    <xf numFmtId="0" fontId="92" fillId="0" borderId="0" xfId="0" applyFont="1" applyAlignment="1">
      <alignment horizontal="left" vertical="top"/>
    </xf>
    <xf numFmtId="0" fontId="94" fillId="0" borderId="0" xfId="0" applyFont="1" applyAlignment="1">
      <alignment horizontal="center" vertical="top"/>
    </xf>
    <xf numFmtId="0" fontId="93" fillId="0" borderId="0" xfId="0" applyFont="1" applyAlignment="1">
      <alignment horizontal="right" vertical="top"/>
    </xf>
    <xf numFmtId="1" fontId="93" fillId="47" borderId="42" xfId="0" applyNumberFormat="1" applyFont="1" applyFill="1" applyBorder="1" applyAlignment="1">
      <alignment horizontal="right" vertical="top"/>
    </xf>
    <xf numFmtId="0" fontId="93" fillId="47" borderId="39" xfId="0" applyFont="1" applyFill="1" applyBorder="1" applyAlignment="1">
      <alignment horizontal="left" vertical="top"/>
    </xf>
    <xf numFmtId="0" fontId="93" fillId="47" borderId="39" xfId="0" applyFont="1" applyFill="1" applyBorder="1" applyAlignment="1">
      <alignment horizontal="center" vertical="top"/>
    </xf>
    <xf numFmtId="0" fontId="93" fillId="47" borderId="40" xfId="0" applyFont="1" applyFill="1" applyBorder="1" applyAlignment="1">
      <alignment horizontal="center" vertical="top"/>
    </xf>
    <xf numFmtId="0" fontId="93" fillId="45" borderId="41" xfId="0" applyFont="1" applyFill="1" applyBorder="1" applyAlignment="1">
      <alignment horizontal="center" vertical="top"/>
    </xf>
    <xf numFmtId="0" fontId="93" fillId="45" borderId="41" xfId="0" applyFont="1" applyFill="1" applyBorder="1" applyAlignment="1">
      <alignment horizontal="left" vertical="top"/>
    </xf>
    <xf numFmtId="40" fontId="93" fillId="45" borderId="42" xfId="0" applyNumberFormat="1" applyFont="1" applyFill="1" applyBorder="1" applyAlignment="1">
      <alignment horizontal="right" vertical="top"/>
    </xf>
    <xf numFmtId="0" fontId="94" fillId="47" borderId="41" xfId="0" applyFont="1" applyFill="1" applyBorder="1" applyAlignment="1">
      <alignment horizontal="left" vertical="top"/>
    </xf>
    <xf numFmtId="40" fontId="94" fillId="47" borderId="42" xfId="0" applyNumberFormat="1" applyFont="1" applyFill="1" applyBorder="1" applyAlignment="1">
      <alignment horizontal="right" vertical="top"/>
    </xf>
    <xf numFmtId="0" fontId="93" fillId="48" borderId="41" xfId="0" applyFont="1" applyFill="1" applyBorder="1" applyAlignment="1">
      <alignment horizontal="center" vertical="top"/>
    </xf>
    <xf numFmtId="0" fontId="95" fillId="0" borderId="0" xfId="0" applyFont="1"/>
    <xf numFmtId="0" fontId="0" fillId="0" borderId="0" xfId="4381" applyFont="1" applyAlignment="1">
      <alignment horizontal="left" vertical="center" wrapText="1"/>
    </xf>
    <xf numFmtId="0" fontId="3" fillId="0" borderId="0" xfId="4381" applyFont="1" applyAlignment="1">
      <alignment horizontal="left" vertical="center" wrapText="1"/>
    </xf>
    <xf numFmtId="0" fontId="4" fillId="0" borderId="0" xfId="4381" applyFont="1" applyAlignment="1">
      <alignment horizontal="center" vertical="center"/>
    </xf>
    <xf numFmtId="0" fontId="5" fillId="0" borderId="19" xfId="4381" applyFont="1" applyBorder="1" applyAlignment="1">
      <alignment horizontal="center" vertical="center"/>
    </xf>
    <xf numFmtId="0" fontId="5" fillId="0" borderId="20" xfId="4381" applyFont="1" applyBorder="1" applyAlignment="1">
      <alignment horizontal="center" vertical="center"/>
    </xf>
    <xf numFmtId="182" fontId="0" fillId="0" borderId="23" xfId="0" applyNumberFormat="1" applyBorder="1" applyAlignment="1">
      <alignment horizontal="center" vertical="center"/>
    </xf>
    <xf numFmtId="182" fontId="0" fillId="0" borderId="29" xfId="0" applyNumberFormat="1" applyBorder="1" applyAlignment="1">
      <alignment horizontal="center" vertical="center"/>
    </xf>
    <xf numFmtId="182" fontId="0" fillId="0" borderId="38" xfId="0" applyNumberFormat="1" applyBorder="1" applyAlignment="1">
      <alignment horizontal="center" vertical="center"/>
    </xf>
    <xf numFmtId="0" fontId="82" fillId="0" borderId="0" xfId="0" applyFont="1" applyAlignment="1">
      <alignment horizontal="left" vertical="top"/>
    </xf>
    <xf numFmtId="0" fontId="81" fillId="45" borderId="33" xfId="4375" applyFont="1" applyFill="1" applyBorder="1" applyAlignment="1">
      <alignment horizontal="left" vertical="top" wrapText="1"/>
    </xf>
    <xf numFmtId="0" fontId="81" fillId="45" borderId="37" xfId="4375" applyFont="1" applyFill="1" applyBorder="1" applyAlignment="1">
      <alignment horizontal="left" vertical="top" wrapText="1"/>
    </xf>
    <xf numFmtId="0" fontId="82" fillId="0" borderId="0" xfId="4375" applyFont="1" applyAlignment="1">
      <alignment horizontal="left" vertical="top" wrapText="1"/>
    </xf>
  </cellXfs>
  <cellStyles count="4383">
    <cellStyle name="_x0013_" xfId="2" xr:uid="{00000000-0005-0000-0000-000000000000}"/>
    <cellStyle name="_x0013_ 2" xfId="3" xr:uid="{00000000-0005-0000-0000-000001000000}"/>
    <cellStyle name="_x0013_ 3" xfId="4" xr:uid="{00000000-0005-0000-0000-000002000000}"/>
    <cellStyle name="20% - Accent1 2" xfId="5" xr:uid="{00000000-0005-0000-0000-000003000000}"/>
    <cellStyle name="20% - Accent1 3" xfId="6" xr:uid="{00000000-0005-0000-0000-000004000000}"/>
    <cellStyle name="20% - Accent1 4" xfId="7" xr:uid="{00000000-0005-0000-0000-000005000000}"/>
    <cellStyle name="20% - Accent1 4 2" xfId="8" xr:uid="{00000000-0005-0000-0000-000006000000}"/>
    <cellStyle name="20% - Accent1 5" xfId="9" xr:uid="{00000000-0005-0000-0000-000007000000}"/>
    <cellStyle name="20% - Accent2 2" xfId="10" xr:uid="{00000000-0005-0000-0000-000008000000}"/>
    <cellStyle name="20% - Accent2 3" xfId="11" xr:uid="{00000000-0005-0000-0000-000009000000}"/>
    <cellStyle name="20% - Accent2 4" xfId="12" xr:uid="{00000000-0005-0000-0000-00000A000000}"/>
    <cellStyle name="20% - Accent2 4 2" xfId="13" xr:uid="{00000000-0005-0000-0000-00000B000000}"/>
    <cellStyle name="20% - Accent2 5" xfId="14" xr:uid="{00000000-0005-0000-0000-00000C000000}"/>
    <cellStyle name="20% - Accent3 2" xfId="15" xr:uid="{00000000-0005-0000-0000-00000D000000}"/>
    <cellStyle name="20% - Accent3 3" xfId="16" xr:uid="{00000000-0005-0000-0000-00000E000000}"/>
    <cellStyle name="20% - Accent3 4" xfId="17" xr:uid="{00000000-0005-0000-0000-00000F000000}"/>
    <cellStyle name="20% - Accent3 4 2" xfId="18" xr:uid="{00000000-0005-0000-0000-000010000000}"/>
    <cellStyle name="20% - Accent3 5" xfId="19" xr:uid="{00000000-0005-0000-0000-000011000000}"/>
    <cellStyle name="20% - Accent4 2" xfId="20" xr:uid="{00000000-0005-0000-0000-000012000000}"/>
    <cellStyle name="20% - Accent4 3" xfId="21" xr:uid="{00000000-0005-0000-0000-000013000000}"/>
    <cellStyle name="20% - Accent4 4" xfId="22" xr:uid="{00000000-0005-0000-0000-000014000000}"/>
    <cellStyle name="20% - Accent4 4 2" xfId="23" xr:uid="{00000000-0005-0000-0000-000015000000}"/>
    <cellStyle name="20% - Accent4 5" xfId="24" xr:uid="{00000000-0005-0000-0000-000016000000}"/>
    <cellStyle name="20% - Accent5 2" xfId="25" xr:uid="{00000000-0005-0000-0000-000017000000}"/>
    <cellStyle name="20% - Accent5 3" xfId="26" xr:uid="{00000000-0005-0000-0000-000018000000}"/>
    <cellStyle name="20% - Accent5 4" xfId="27" xr:uid="{00000000-0005-0000-0000-000019000000}"/>
    <cellStyle name="20% - Accent5 4 2" xfId="28" xr:uid="{00000000-0005-0000-0000-00001A000000}"/>
    <cellStyle name="20% - Accent5 5" xfId="29" xr:uid="{00000000-0005-0000-0000-00001B000000}"/>
    <cellStyle name="20% - Accent6 2" xfId="30" xr:uid="{00000000-0005-0000-0000-00001C000000}"/>
    <cellStyle name="20% - Accent6 3" xfId="31" xr:uid="{00000000-0005-0000-0000-00001D000000}"/>
    <cellStyle name="20% - Accent6 4" xfId="32" xr:uid="{00000000-0005-0000-0000-00001E000000}"/>
    <cellStyle name="20% - Accent6 4 2" xfId="33" xr:uid="{00000000-0005-0000-0000-00001F000000}"/>
    <cellStyle name="20% - Accent6 5" xfId="34" xr:uid="{00000000-0005-0000-0000-000020000000}"/>
    <cellStyle name="40% - Accent1 2" xfId="35" xr:uid="{00000000-0005-0000-0000-000021000000}"/>
    <cellStyle name="40% - Accent1 3" xfId="36" xr:uid="{00000000-0005-0000-0000-000022000000}"/>
    <cellStyle name="40% - Accent1 4" xfId="37" xr:uid="{00000000-0005-0000-0000-000023000000}"/>
    <cellStyle name="40% - Accent1 4 2" xfId="38" xr:uid="{00000000-0005-0000-0000-000024000000}"/>
    <cellStyle name="40% - Accent1 5" xfId="39" xr:uid="{00000000-0005-0000-0000-000025000000}"/>
    <cellStyle name="40% - Accent2 2" xfId="40" xr:uid="{00000000-0005-0000-0000-000026000000}"/>
    <cellStyle name="40% - Accent2 3" xfId="41" xr:uid="{00000000-0005-0000-0000-000027000000}"/>
    <cellStyle name="40% - Accent2 4" xfId="42" xr:uid="{00000000-0005-0000-0000-000028000000}"/>
    <cellStyle name="40% - Accent2 4 2" xfId="43" xr:uid="{00000000-0005-0000-0000-000029000000}"/>
    <cellStyle name="40% - Accent2 5" xfId="44" xr:uid="{00000000-0005-0000-0000-00002A000000}"/>
    <cellStyle name="40% - Accent3 2" xfId="45" xr:uid="{00000000-0005-0000-0000-00002B000000}"/>
    <cellStyle name="40% - Accent3 3" xfId="46" xr:uid="{00000000-0005-0000-0000-00002C000000}"/>
    <cellStyle name="40% - Accent3 4" xfId="47" xr:uid="{00000000-0005-0000-0000-00002D000000}"/>
    <cellStyle name="40% - Accent3 4 2" xfId="48" xr:uid="{00000000-0005-0000-0000-00002E000000}"/>
    <cellStyle name="40% - Accent3 5" xfId="49" xr:uid="{00000000-0005-0000-0000-00002F000000}"/>
    <cellStyle name="40% - Accent4 2" xfId="50" xr:uid="{00000000-0005-0000-0000-000030000000}"/>
    <cellStyle name="40% - Accent4 3" xfId="51" xr:uid="{00000000-0005-0000-0000-000031000000}"/>
    <cellStyle name="40% - Accent4 4" xfId="52" xr:uid="{00000000-0005-0000-0000-000032000000}"/>
    <cellStyle name="40% - Accent4 4 2" xfId="53" xr:uid="{00000000-0005-0000-0000-000033000000}"/>
    <cellStyle name="40% - Accent4 5" xfId="54" xr:uid="{00000000-0005-0000-0000-000034000000}"/>
    <cellStyle name="40% - Accent5 2" xfId="55" xr:uid="{00000000-0005-0000-0000-000035000000}"/>
    <cellStyle name="40% - Accent5 3" xfId="56" xr:uid="{00000000-0005-0000-0000-000036000000}"/>
    <cellStyle name="40% - Accent5 4" xfId="57" xr:uid="{00000000-0005-0000-0000-000037000000}"/>
    <cellStyle name="40% - Accent5 4 2" xfId="58" xr:uid="{00000000-0005-0000-0000-000038000000}"/>
    <cellStyle name="40% - Accent5 5" xfId="59" xr:uid="{00000000-0005-0000-0000-000039000000}"/>
    <cellStyle name="40% - Accent6 2" xfId="60" xr:uid="{00000000-0005-0000-0000-00003A000000}"/>
    <cellStyle name="40% - Accent6 3" xfId="61" xr:uid="{00000000-0005-0000-0000-00003B000000}"/>
    <cellStyle name="40% - Accent6 4" xfId="62" xr:uid="{00000000-0005-0000-0000-00003C000000}"/>
    <cellStyle name="40% - Accent6 4 2" xfId="63" xr:uid="{00000000-0005-0000-0000-00003D000000}"/>
    <cellStyle name="40% - Accent6 5" xfId="64" xr:uid="{00000000-0005-0000-0000-00003E000000}"/>
    <cellStyle name="60% - Accent1 2" xfId="65" xr:uid="{00000000-0005-0000-0000-00003F000000}"/>
    <cellStyle name="60% - Accent1 3" xfId="66" xr:uid="{00000000-0005-0000-0000-000040000000}"/>
    <cellStyle name="60% - Accent2 2" xfId="67" xr:uid="{00000000-0005-0000-0000-000041000000}"/>
    <cellStyle name="60% - Accent2 3" xfId="68" xr:uid="{00000000-0005-0000-0000-000042000000}"/>
    <cellStyle name="60% - Accent3 2" xfId="69" xr:uid="{00000000-0005-0000-0000-000043000000}"/>
    <cellStyle name="60% - Accent3 3" xfId="70" xr:uid="{00000000-0005-0000-0000-000044000000}"/>
    <cellStyle name="60% - Accent4 2" xfId="71" xr:uid="{00000000-0005-0000-0000-000045000000}"/>
    <cellStyle name="60% - Accent4 3" xfId="72" xr:uid="{00000000-0005-0000-0000-000046000000}"/>
    <cellStyle name="60% - Accent5 2" xfId="73" xr:uid="{00000000-0005-0000-0000-000047000000}"/>
    <cellStyle name="60% - Accent5 3" xfId="74" xr:uid="{00000000-0005-0000-0000-000048000000}"/>
    <cellStyle name="60% - Accent6 2" xfId="75" xr:uid="{00000000-0005-0000-0000-000049000000}"/>
    <cellStyle name="60% - Accent6 3" xfId="76" xr:uid="{00000000-0005-0000-0000-00004A000000}"/>
    <cellStyle name="Accent1 2" xfId="77" xr:uid="{00000000-0005-0000-0000-00004B000000}"/>
    <cellStyle name="Accent1 3" xfId="78" xr:uid="{00000000-0005-0000-0000-00004C000000}"/>
    <cellStyle name="Accent2 2" xfId="79" xr:uid="{00000000-0005-0000-0000-00004D000000}"/>
    <cellStyle name="Accent2 3" xfId="80" xr:uid="{00000000-0005-0000-0000-00004E000000}"/>
    <cellStyle name="Accent3 2" xfId="81" xr:uid="{00000000-0005-0000-0000-00004F000000}"/>
    <cellStyle name="Accent3 3" xfId="82" xr:uid="{00000000-0005-0000-0000-000050000000}"/>
    <cellStyle name="Accent4 2" xfId="83" xr:uid="{00000000-0005-0000-0000-000051000000}"/>
    <cellStyle name="Accent4 3" xfId="84" xr:uid="{00000000-0005-0000-0000-000052000000}"/>
    <cellStyle name="Accent5 2" xfId="85" xr:uid="{00000000-0005-0000-0000-000053000000}"/>
    <cellStyle name="Accent5 3" xfId="86" xr:uid="{00000000-0005-0000-0000-000054000000}"/>
    <cellStyle name="Accent6 2" xfId="87" xr:uid="{00000000-0005-0000-0000-000055000000}"/>
    <cellStyle name="Accent6 3" xfId="88" xr:uid="{00000000-0005-0000-0000-000056000000}"/>
    <cellStyle name="Bad 2" xfId="89" xr:uid="{00000000-0005-0000-0000-000057000000}"/>
    <cellStyle name="Bad 3" xfId="90" xr:uid="{00000000-0005-0000-0000-000058000000}"/>
    <cellStyle name="Border Heavy" xfId="91" xr:uid="{00000000-0005-0000-0000-000059000000}"/>
    <cellStyle name="Border Thin" xfId="92" xr:uid="{00000000-0005-0000-0000-00005A000000}"/>
    <cellStyle name="Border Thin 10" xfId="93" xr:uid="{00000000-0005-0000-0000-00005B000000}"/>
    <cellStyle name="Border Thin 10 2" xfId="94" xr:uid="{00000000-0005-0000-0000-00005C000000}"/>
    <cellStyle name="Border Thin 10 3" xfId="95" xr:uid="{00000000-0005-0000-0000-00005D000000}"/>
    <cellStyle name="Border Thin 11" xfId="96" xr:uid="{00000000-0005-0000-0000-00005E000000}"/>
    <cellStyle name="Border Thin 11 2" xfId="97" xr:uid="{00000000-0005-0000-0000-00005F000000}"/>
    <cellStyle name="Border Thin 11 3" xfId="98" xr:uid="{00000000-0005-0000-0000-000060000000}"/>
    <cellStyle name="Border Thin 12" xfId="99" xr:uid="{00000000-0005-0000-0000-000061000000}"/>
    <cellStyle name="Border Thin 13" xfId="100" xr:uid="{00000000-0005-0000-0000-000062000000}"/>
    <cellStyle name="Border Thin 2" xfId="101" xr:uid="{00000000-0005-0000-0000-000063000000}"/>
    <cellStyle name="Border Thin 2 2" xfId="102" xr:uid="{00000000-0005-0000-0000-000064000000}"/>
    <cellStyle name="Border Thin 2 3" xfId="103" xr:uid="{00000000-0005-0000-0000-000065000000}"/>
    <cellStyle name="Border Thin 3" xfId="104" xr:uid="{00000000-0005-0000-0000-000066000000}"/>
    <cellStyle name="Border Thin 3 2" xfId="105" xr:uid="{00000000-0005-0000-0000-000067000000}"/>
    <cellStyle name="Border Thin 3 3" xfId="106" xr:uid="{00000000-0005-0000-0000-000068000000}"/>
    <cellStyle name="Border Thin 4" xfId="107" xr:uid="{00000000-0005-0000-0000-000069000000}"/>
    <cellStyle name="Border Thin 4 2" xfId="108" xr:uid="{00000000-0005-0000-0000-00006A000000}"/>
    <cellStyle name="Border Thin 4 3" xfId="109" xr:uid="{00000000-0005-0000-0000-00006B000000}"/>
    <cellStyle name="Border Thin 5" xfId="110" xr:uid="{00000000-0005-0000-0000-00006C000000}"/>
    <cellStyle name="Border Thin 5 2" xfId="111" xr:uid="{00000000-0005-0000-0000-00006D000000}"/>
    <cellStyle name="Border Thin 5 3" xfId="112" xr:uid="{00000000-0005-0000-0000-00006E000000}"/>
    <cellStyle name="Border Thin 6" xfId="113" xr:uid="{00000000-0005-0000-0000-00006F000000}"/>
    <cellStyle name="Border Thin 6 2" xfId="114" xr:uid="{00000000-0005-0000-0000-000070000000}"/>
    <cellStyle name="Border Thin 6 3" xfId="115" xr:uid="{00000000-0005-0000-0000-000071000000}"/>
    <cellStyle name="Border Thin 7" xfId="116" xr:uid="{00000000-0005-0000-0000-000072000000}"/>
    <cellStyle name="Border Thin 7 2" xfId="117" xr:uid="{00000000-0005-0000-0000-000073000000}"/>
    <cellStyle name="Border Thin 7 3" xfId="118" xr:uid="{00000000-0005-0000-0000-000074000000}"/>
    <cellStyle name="Border Thin 8" xfId="119" xr:uid="{00000000-0005-0000-0000-000075000000}"/>
    <cellStyle name="Border Thin 8 2" xfId="120" xr:uid="{00000000-0005-0000-0000-000076000000}"/>
    <cellStyle name="Border Thin 8 3" xfId="121" xr:uid="{00000000-0005-0000-0000-000077000000}"/>
    <cellStyle name="Border Thin 9" xfId="122" xr:uid="{00000000-0005-0000-0000-000078000000}"/>
    <cellStyle name="Border Thin 9 2" xfId="123" xr:uid="{00000000-0005-0000-0000-000079000000}"/>
    <cellStyle name="Border Thin 9 3" xfId="124" xr:uid="{00000000-0005-0000-0000-00007A000000}"/>
    <cellStyle name="Calc Currency (0)" xfId="125" xr:uid="{00000000-0005-0000-0000-00007B000000}"/>
    <cellStyle name="Calc Currency (0) 2" xfId="126" xr:uid="{00000000-0005-0000-0000-00007C000000}"/>
    <cellStyle name="Calc Currency (0) 3" xfId="127" xr:uid="{00000000-0005-0000-0000-00007D000000}"/>
    <cellStyle name="Calc Currency (2)" xfId="128" xr:uid="{00000000-0005-0000-0000-00007E000000}"/>
    <cellStyle name="Calc Percent (0)" xfId="129" xr:uid="{00000000-0005-0000-0000-00007F000000}"/>
    <cellStyle name="Calc Percent (1)" xfId="130" xr:uid="{00000000-0005-0000-0000-000080000000}"/>
    <cellStyle name="Calc Percent (2)" xfId="131" xr:uid="{00000000-0005-0000-0000-000081000000}"/>
    <cellStyle name="Calc Units (0)" xfId="132" xr:uid="{00000000-0005-0000-0000-000082000000}"/>
    <cellStyle name="Calc Units (1)" xfId="133" xr:uid="{00000000-0005-0000-0000-000083000000}"/>
    <cellStyle name="Calc Units (2)" xfId="134" xr:uid="{00000000-0005-0000-0000-000084000000}"/>
    <cellStyle name="Calculation 2" xfId="135" xr:uid="{00000000-0005-0000-0000-000085000000}"/>
    <cellStyle name="Calculation 2 2" xfId="136" xr:uid="{00000000-0005-0000-0000-000086000000}"/>
    <cellStyle name="Calculation 2 2 2" xfId="137" xr:uid="{00000000-0005-0000-0000-000087000000}"/>
    <cellStyle name="Calculation 3" xfId="138" xr:uid="{00000000-0005-0000-0000-000088000000}"/>
    <cellStyle name="Calculation 3 2" xfId="139" xr:uid="{00000000-0005-0000-0000-000089000000}"/>
    <cellStyle name="Calculation 3 2 2" xfId="140" xr:uid="{00000000-0005-0000-0000-00008A000000}"/>
    <cellStyle name="Calculation 4" xfId="141" xr:uid="{00000000-0005-0000-0000-00008B000000}"/>
    <cellStyle name="Calculation 4 2" xfId="142" xr:uid="{00000000-0005-0000-0000-00008C000000}"/>
    <cellStyle name="Calculation 4 3" xfId="143" xr:uid="{00000000-0005-0000-0000-00008D000000}"/>
    <cellStyle name="Calculation 4 4" xfId="144" xr:uid="{00000000-0005-0000-0000-00008E000000}"/>
    <cellStyle name="Calculation 4 5" xfId="145" xr:uid="{00000000-0005-0000-0000-00008F000000}"/>
    <cellStyle name="Calculation 5" xfId="146" xr:uid="{00000000-0005-0000-0000-000090000000}"/>
    <cellStyle name="Calculation 5 2" xfId="147" xr:uid="{00000000-0005-0000-0000-000091000000}"/>
    <cellStyle name="Cents" xfId="148" xr:uid="{00000000-0005-0000-0000-000092000000}"/>
    <cellStyle name="Check Cell 2" xfId="149" xr:uid="{00000000-0005-0000-0000-000093000000}"/>
    <cellStyle name="Check Cell 3" xfId="150" xr:uid="{00000000-0005-0000-0000-000094000000}"/>
    <cellStyle name="ColumnAttributeAbovePrompt" xfId="151" xr:uid="{00000000-0005-0000-0000-000095000000}"/>
    <cellStyle name="ColumnAttributePrompt" xfId="152" xr:uid="{00000000-0005-0000-0000-000096000000}"/>
    <cellStyle name="ColumnAttributeValue" xfId="153" xr:uid="{00000000-0005-0000-0000-000097000000}"/>
    <cellStyle name="ColumnHeadingPrompt" xfId="154" xr:uid="{00000000-0005-0000-0000-000098000000}"/>
    <cellStyle name="ColumnHeadingValue" xfId="155" xr:uid="{00000000-0005-0000-0000-000099000000}"/>
    <cellStyle name="Comma" xfId="4382" builtinId="3"/>
    <cellStyle name="Comma [00]" xfId="156" xr:uid="{00000000-0005-0000-0000-00009B000000}"/>
    <cellStyle name="Comma 10" xfId="157" xr:uid="{00000000-0005-0000-0000-00009C000000}"/>
    <cellStyle name="Comma 10 2" xfId="158" xr:uid="{00000000-0005-0000-0000-00009D000000}"/>
    <cellStyle name="Comma 10 2 2" xfId="159" xr:uid="{00000000-0005-0000-0000-00009E000000}"/>
    <cellStyle name="Comma 10 2 3" xfId="160" xr:uid="{00000000-0005-0000-0000-00009F000000}"/>
    <cellStyle name="Comma 10 3" xfId="161" xr:uid="{00000000-0005-0000-0000-0000A0000000}"/>
    <cellStyle name="Comma 10 3 2" xfId="162" xr:uid="{00000000-0005-0000-0000-0000A1000000}"/>
    <cellStyle name="Comma 10 3 3" xfId="163" xr:uid="{00000000-0005-0000-0000-0000A2000000}"/>
    <cellStyle name="Comma 11" xfId="164" xr:uid="{00000000-0005-0000-0000-0000A3000000}"/>
    <cellStyle name="Comma 12" xfId="165" xr:uid="{00000000-0005-0000-0000-0000A4000000}"/>
    <cellStyle name="Comma 13" xfId="166" xr:uid="{00000000-0005-0000-0000-0000A5000000}"/>
    <cellStyle name="Comma 13 2" xfId="167" xr:uid="{00000000-0005-0000-0000-0000A6000000}"/>
    <cellStyle name="Comma 14" xfId="168" xr:uid="{00000000-0005-0000-0000-0000A7000000}"/>
    <cellStyle name="Comma 15" xfId="4364" xr:uid="{00000000-0005-0000-0000-0000A8000000}"/>
    <cellStyle name="Comma 15 2" xfId="169" xr:uid="{00000000-0005-0000-0000-0000A9000000}"/>
    <cellStyle name="Comma 2" xfId="170" xr:uid="{00000000-0005-0000-0000-0000AA000000}"/>
    <cellStyle name="Comma 2 10" xfId="171" xr:uid="{00000000-0005-0000-0000-0000AB000000}"/>
    <cellStyle name="Comma 2 10 2" xfId="172" xr:uid="{00000000-0005-0000-0000-0000AC000000}"/>
    <cellStyle name="Comma 2 10 3" xfId="173" xr:uid="{00000000-0005-0000-0000-0000AD000000}"/>
    <cellStyle name="Comma 2 11" xfId="174" xr:uid="{00000000-0005-0000-0000-0000AE000000}"/>
    <cellStyle name="Comma 2 12" xfId="175" xr:uid="{00000000-0005-0000-0000-0000AF000000}"/>
    <cellStyle name="Comma 2 12 2" xfId="176" xr:uid="{00000000-0005-0000-0000-0000B0000000}"/>
    <cellStyle name="Comma 2 12 3" xfId="177" xr:uid="{00000000-0005-0000-0000-0000B1000000}"/>
    <cellStyle name="Comma 2 13" xfId="178" xr:uid="{00000000-0005-0000-0000-0000B2000000}"/>
    <cellStyle name="Comma 2 13 2" xfId="179" xr:uid="{00000000-0005-0000-0000-0000B3000000}"/>
    <cellStyle name="Comma 2 13 3" xfId="180" xr:uid="{00000000-0005-0000-0000-0000B4000000}"/>
    <cellStyle name="Comma 2 14" xfId="181" xr:uid="{00000000-0005-0000-0000-0000B5000000}"/>
    <cellStyle name="Comma 2 14 2" xfId="182" xr:uid="{00000000-0005-0000-0000-0000B6000000}"/>
    <cellStyle name="Comma 2 14 3" xfId="183" xr:uid="{00000000-0005-0000-0000-0000B7000000}"/>
    <cellStyle name="Comma 2 15" xfId="184" xr:uid="{00000000-0005-0000-0000-0000B8000000}"/>
    <cellStyle name="Comma 2 15 2" xfId="185" xr:uid="{00000000-0005-0000-0000-0000B9000000}"/>
    <cellStyle name="Comma 2 15 3" xfId="186" xr:uid="{00000000-0005-0000-0000-0000BA000000}"/>
    <cellStyle name="Comma 2 16" xfId="187" xr:uid="{00000000-0005-0000-0000-0000BB000000}"/>
    <cellStyle name="Comma 2 16 2" xfId="188" xr:uid="{00000000-0005-0000-0000-0000BC000000}"/>
    <cellStyle name="Comma 2 16 3" xfId="189" xr:uid="{00000000-0005-0000-0000-0000BD000000}"/>
    <cellStyle name="Comma 2 17" xfId="190" xr:uid="{00000000-0005-0000-0000-0000BE000000}"/>
    <cellStyle name="Comma 2 17 2" xfId="191" xr:uid="{00000000-0005-0000-0000-0000BF000000}"/>
    <cellStyle name="Comma 2 17 3" xfId="192" xr:uid="{00000000-0005-0000-0000-0000C0000000}"/>
    <cellStyle name="Comma 2 18" xfId="193" xr:uid="{00000000-0005-0000-0000-0000C1000000}"/>
    <cellStyle name="Comma 2 18 2" xfId="194" xr:uid="{00000000-0005-0000-0000-0000C2000000}"/>
    <cellStyle name="Comma 2 18 3" xfId="195" xr:uid="{00000000-0005-0000-0000-0000C3000000}"/>
    <cellStyle name="Comma 2 19" xfId="196" xr:uid="{00000000-0005-0000-0000-0000C4000000}"/>
    <cellStyle name="Comma 2 19 2" xfId="197" xr:uid="{00000000-0005-0000-0000-0000C5000000}"/>
    <cellStyle name="Comma 2 19 3" xfId="198" xr:uid="{00000000-0005-0000-0000-0000C6000000}"/>
    <cellStyle name="Comma 2 2" xfId="199" xr:uid="{00000000-0005-0000-0000-0000C7000000}"/>
    <cellStyle name="Comma 2 2 2" xfId="200" xr:uid="{00000000-0005-0000-0000-0000C8000000}"/>
    <cellStyle name="Comma 2 2 2 2" xfId="201" xr:uid="{00000000-0005-0000-0000-0000C9000000}"/>
    <cellStyle name="Comma 2 2 2 3" xfId="202" xr:uid="{00000000-0005-0000-0000-0000CA000000}"/>
    <cellStyle name="Comma 2 2 2 4" xfId="203" xr:uid="{00000000-0005-0000-0000-0000CB000000}"/>
    <cellStyle name="Comma 2 2 2 5" xfId="204" xr:uid="{00000000-0005-0000-0000-0000CC000000}"/>
    <cellStyle name="Comma 2 2 2 6" xfId="205" xr:uid="{00000000-0005-0000-0000-0000CD000000}"/>
    <cellStyle name="Comma 2 2 2 7" xfId="206" xr:uid="{00000000-0005-0000-0000-0000CE000000}"/>
    <cellStyle name="Comma 2 2 3" xfId="207" xr:uid="{00000000-0005-0000-0000-0000CF000000}"/>
    <cellStyle name="Comma 2 2 4" xfId="208" xr:uid="{00000000-0005-0000-0000-0000D0000000}"/>
    <cellStyle name="Comma 2 2 5" xfId="209" xr:uid="{00000000-0005-0000-0000-0000D1000000}"/>
    <cellStyle name="Comma 2 2 6" xfId="210" xr:uid="{00000000-0005-0000-0000-0000D2000000}"/>
    <cellStyle name="Comma 2 2 7" xfId="211" xr:uid="{00000000-0005-0000-0000-0000D3000000}"/>
    <cellStyle name="Comma 2 2 8" xfId="212" xr:uid="{00000000-0005-0000-0000-0000D4000000}"/>
    <cellStyle name="Comma 2 2 9" xfId="213" xr:uid="{00000000-0005-0000-0000-0000D5000000}"/>
    <cellStyle name="Comma 2 20" xfId="214" xr:uid="{00000000-0005-0000-0000-0000D6000000}"/>
    <cellStyle name="Comma 2 20 2" xfId="215" xr:uid="{00000000-0005-0000-0000-0000D7000000}"/>
    <cellStyle name="Comma 2 20 3" xfId="216" xr:uid="{00000000-0005-0000-0000-0000D8000000}"/>
    <cellStyle name="Comma 2 21" xfId="217" xr:uid="{00000000-0005-0000-0000-0000D9000000}"/>
    <cellStyle name="Comma 2 21 2" xfId="218" xr:uid="{00000000-0005-0000-0000-0000DA000000}"/>
    <cellStyle name="Comma 2 21 3" xfId="219" xr:uid="{00000000-0005-0000-0000-0000DB000000}"/>
    <cellStyle name="Comma 2 22" xfId="220" xr:uid="{00000000-0005-0000-0000-0000DC000000}"/>
    <cellStyle name="Comma 2 22 2" xfId="221" xr:uid="{00000000-0005-0000-0000-0000DD000000}"/>
    <cellStyle name="Comma 2 22 3" xfId="222" xr:uid="{00000000-0005-0000-0000-0000DE000000}"/>
    <cellStyle name="Comma 2 23" xfId="223" xr:uid="{00000000-0005-0000-0000-0000DF000000}"/>
    <cellStyle name="Comma 2 23 2" xfId="224" xr:uid="{00000000-0005-0000-0000-0000E0000000}"/>
    <cellStyle name="Comma 2 23 3" xfId="225" xr:uid="{00000000-0005-0000-0000-0000E1000000}"/>
    <cellStyle name="Comma 2 24" xfId="226" xr:uid="{00000000-0005-0000-0000-0000E2000000}"/>
    <cellStyle name="Comma 2 24 2" xfId="227" xr:uid="{00000000-0005-0000-0000-0000E3000000}"/>
    <cellStyle name="Comma 2 24 3" xfId="228" xr:uid="{00000000-0005-0000-0000-0000E4000000}"/>
    <cellStyle name="Comma 2 25" xfId="229" xr:uid="{00000000-0005-0000-0000-0000E5000000}"/>
    <cellStyle name="Comma 2 25 2" xfId="230" xr:uid="{00000000-0005-0000-0000-0000E6000000}"/>
    <cellStyle name="Comma 2 25 3" xfId="231" xr:uid="{00000000-0005-0000-0000-0000E7000000}"/>
    <cellStyle name="Comma 2 26" xfId="232" xr:uid="{00000000-0005-0000-0000-0000E8000000}"/>
    <cellStyle name="Comma 2 26 2" xfId="233" xr:uid="{00000000-0005-0000-0000-0000E9000000}"/>
    <cellStyle name="Comma 2 26 3" xfId="234" xr:uid="{00000000-0005-0000-0000-0000EA000000}"/>
    <cellStyle name="Comma 2 27" xfId="235" xr:uid="{00000000-0005-0000-0000-0000EB000000}"/>
    <cellStyle name="Comma 2 27 2" xfId="236" xr:uid="{00000000-0005-0000-0000-0000EC000000}"/>
    <cellStyle name="Comma 2 27 3" xfId="237" xr:uid="{00000000-0005-0000-0000-0000ED000000}"/>
    <cellStyle name="Comma 2 28" xfId="238" xr:uid="{00000000-0005-0000-0000-0000EE000000}"/>
    <cellStyle name="Comma 2 28 2" xfId="239" xr:uid="{00000000-0005-0000-0000-0000EF000000}"/>
    <cellStyle name="Comma 2 28 3" xfId="240" xr:uid="{00000000-0005-0000-0000-0000F0000000}"/>
    <cellStyle name="Comma 2 29" xfId="241" xr:uid="{00000000-0005-0000-0000-0000F1000000}"/>
    <cellStyle name="Comma 2 29 2" xfId="242" xr:uid="{00000000-0005-0000-0000-0000F2000000}"/>
    <cellStyle name="Comma 2 29 3" xfId="243" xr:uid="{00000000-0005-0000-0000-0000F3000000}"/>
    <cellStyle name="Comma 2 3" xfId="244" xr:uid="{00000000-0005-0000-0000-0000F4000000}"/>
    <cellStyle name="Comma 2 3 2" xfId="245" xr:uid="{00000000-0005-0000-0000-0000F5000000}"/>
    <cellStyle name="Comma 2 3 3" xfId="246" xr:uid="{00000000-0005-0000-0000-0000F6000000}"/>
    <cellStyle name="Comma 2 3 4" xfId="247" xr:uid="{00000000-0005-0000-0000-0000F7000000}"/>
    <cellStyle name="Comma 2 3 5" xfId="248" xr:uid="{00000000-0005-0000-0000-0000F8000000}"/>
    <cellStyle name="Comma 2 30" xfId="249" xr:uid="{00000000-0005-0000-0000-0000F9000000}"/>
    <cellStyle name="Comma 2 30 2" xfId="250" xr:uid="{00000000-0005-0000-0000-0000FA000000}"/>
    <cellStyle name="Comma 2 30 3" xfId="251" xr:uid="{00000000-0005-0000-0000-0000FB000000}"/>
    <cellStyle name="Comma 2 31" xfId="252" xr:uid="{00000000-0005-0000-0000-0000FC000000}"/>
    <cellStyle name="Comma 2 31 2" xfId="253" xr:uid="{00000000-0005-0000-0000-0000FD000000}"/>
    <cellStyle name="Comma 2 31 3" xfId="254" xr:uid="{00000000-0005-0000-0000-0000FE000000}"/>
    <cellStyle name="Comma 2 32" xfId="255" xr:uid="{00000000-0005-0000-0000-0000FF000000}"/>
    <cellStyle name="Comma 2 32 2" xfId="256" xr:uid="{00000000-0005-0000-0000-000000010000}"/>
    <cellStyle name="Comma 2 32 3" xfId="257" xr:uid="{00000000-0005-0000-0000-000001010000}"/>
    <cellStyle name="Comma 2 33" xfId="258" xr:uid="{00000000-0005-0000-0000-000002010000}"/>
    <cellStyle name="Comma 2 33 2" xfId="259" xr:uid="{00000000-0005-0000-0000-000003010000}"/>
    <cellStyle name="Comma 2 33 3" xfId="260" xr:uid="{00000000-0005-0000-0000-000004010000}"/>
    <cellStyle name="Comma 2 34" xfId="261" xr:uid="{00000000-0005-0000-0000-000005010000}"/>
    <cellStyle name="Comma 2 34 2" xfId="262" xr:uid="{00000000-0005-0000-0000-000006010000}"/>
    <cellStyle name="Comma 2 34 3" xfId="263" xr:uid="{00000000-0005-0000-0000-000007010000}"/>
    <cellStyle name="Comma 2 35" xfId="264" xr:uid="{00000000-0005-0000-0000-000008010000}"/>
    <cellStyle name="Comma 2 35 2" xfId="265" xr:uid="{00000000-0005-0000-0000-000009010000}"/>
    <cellStyle name="Comma 2 35 3" xfId="266" xr:uid="{00000000-0005-0000-0000-00000A010000}"/>
    <cellStyle name="Comma 2 36" xfId="267" xr:uid="{00000000-0005-0000-0000-00000B010000}"/>
    <cellStyle name="Comma 2 36 2" xfId="268" xr:uid="{00000000-0005-0000-0000-00000C010000}"/>
    <cellStyle name="Comma 2 36 3" xfId="269" xr:uid="{00000000-0005-0000-0000-00000D010000}"/>
    <cellStyle name="Comma 2 37" xfId="270" xr:uid="{00000000-0005-0000-0000-00000E010000}"/>
    <cellStyle name="Comma 2 38" xfId="271" xr:uid="{00000000-0005-0000-0000-00000F010000}"/>
    <cellStyle name="Comma 2 39" xfId="272" xr:uid="{00000000-0005-0000-0000-000010010000}"/>
    <cellStyle name="Comma 2 4" xfId="273" xr:uid="{00000000-0005-0000-0000-000011010000}"/>
    <cellStyle name="Comma 2 4 2" xfId="274" xr:uid="{00000000-0005-0000-0000-000012010000}"/>
    <cellStyle name="Comma 2 4 3" xfId="275" xr:uid="{00000000-0005-0000-0000-000013010000}"/>
    <cellStyle name="Comma 2 4 4" xfId="276" xr:uid="{00000000-0005-0000-0000-000014010000}"/>
    <cellStyle name="Comma 2 40" xfId="277" xr:uid="{00000000-0005-0000-0000-000015010000}"/>
    <cellStyle name="Comma 2 41" xfId="278" xr:uid="{00000000-0005-0000-0000-000016010000}"/>
    <cellStyle name="Comma 2 42" xfId="279" xr:uid="{00000000-0005-0000-0000-000017010000}"/>
    <cellStyle name="Comma 2 43" xfId="280" xr:uid="{00000000-0005-0000-0000-000018010000}"/>
    <cellStyle name="Comma 2 44" xfId="281" xr:uid="{00000000-0005-0000-0000-000019010000}"/>
    <cellStyle name="Comma 2 45" xfId="282" xr:uid="{00000000-0005-0000-0000-00001A010000}"/>
    <cellStyle name="Comma 2 46" xfId="283" xr:uid="{00000000-0005-0000-0000-00001B010000}"/>
    <cellStyle name="Comma 2 47" xfId="284" xr:uid="{00000000-0005-0000-0000-00001C010000}"/>
    <cellStyle name="Comma 2 5" xfId="285" xr:uid="{00000000-0005-0000-0000-00001D010000}"/>
    <cellStyle name="Comma 2 5 2" xfId="286" xr:uid="{00000000-0005-0000-0000-00001E010000}"/>
    <cellStyle name="Comma 2 5 3" xfId="287" xr:uid="{00000000-0005-0000-0000-00001F010000}"/>
    <cellStyle name="Comma 2 6" xfId="288" xr:uid="{00000000-0005-0000-0000-000020010000}"/>
    <cellStyle name="Comma 2 6 2" xfId="289" xr:uid="{00000000-0005-0000-0000-000021010000}"/>
    <cellStyle name="Comma 2 6 3" xfId="290" xr:uid="{00000000-0005-0000-0000-000022010000}"/>
    <cellStyle name="Comma 2 7" xfId="291" xr:uid="{00000000-0005-0000-0000-000023010000}"/>
    <cellStyle name="Comma 2 7 2" xfId="292" xr:uid="{00000000-0005-0000-0000-000024010000}"/>
    <cellStyle name="Comma 2 7 3" xfId="293" xr:uid="{00000000-0005-0000-0000-000025010000}"/>
    <cellStyle name="Comma 2 8" xfId="294" xr:uid="{00000000-0005-0000-0000-000026010000}"/>
    <cellStyle name="Comma 2 8 2" xfId="295" xr:uid="{00000000-0005-0000-0000-000027010000}"/>
    <cellStyle name="Comma 2 8 3" xfId="296" xr:uid="{00000000-0005-0000-0000-000028010000}"/>
    <cellStyle name="Comma 2 9" xfId="297" xr:uid="{00000000-0005-0000-0000-000029010000}"/>
    <cellStyle name="Comma 2 9 2" xfId="298" xr:uid="{00000000-0005-0000-0000-00002A010000}"/>
    <cellStyle name="Comma 2 9 3" xfId="299" xr:uid="{00000000-0005-0000-0000-00002B010000}"/>
    <cellStyle name="Comma 2_Depr Exp Detail" xfId="300" xr:uid="{00000000-0005-0000-0000-00002C010000}"/>
    <cellStyle name="Comma 3" xfId="301" xr:uid="{00000000-0005-0000-0000-00002D010000}"/>
    <cellStyle name="Comma 3 10" xfId="302" xr:uid="{00000000-0005-0000-0000-00002E010000}"/>
    <cellStyle name="Comma 3 10 10" xfId="303" xr:uid="{00000000-0005-0000-0000-00002F010000}"/>
    <cellStyle name="Comma 3 10 11" xfId="304" xr:uid="{00000000-0005-0000-0000-000030010000}"/>
    <cellStyle name="Comma 3 10 2" xfId="305" xr:uid="{00000000-0005-0000-0000-000031010000}"/>
    <cellStyle name="Comma 3 10 2 2" xfId="306" xr:uid="{00000000-0005-0000-0000-000032010000}"/>
    <cellStyle name="Comma 3 10 2 2 2" xfId="307" xr:uid="{00000000-0005-0000-0000-000033010000}"/>
    <cellStyle name="Comma 3 10 2 2 2 2" xfId="308" xr:uid="{00000000-0005-0000-0000-000034010000}"/>
    <cellStyle name="Comma 3 10 2 2 2 2 2" xfId="309" xr:uid="{00000000-0005-0000-0000-000035010000}"/>
    <cellStyle name="Comma 3 10 2 2 2 3" xfId="310" xr:uid="{00000000-0005-0000-0000-000036010000}"/>
    <cellStyle name="Comma 3 10 2 2 3" xfId="311" xr:uid="{00000000-0005-0000-0000-000037010000}"/>
    <cellStyle name="Comma 3 10 2 2 3 2" xfId="312" xr:uid="{00000000-0005-0000-0000-000038010000}"/>
    <cellStyle name="Comma 3 10 2 2 3 2 2" xfId="313" xr:uid="{00000000-0005-0000-0000-000039010000}"/>
    <cellStyle name="Comma 3 10 2 2 3 3" xfId="314" xr:uid="{00000000-0005-0000-0000-00003A010000}"/>
    <cellStyle name="Comma 3 10 2 2 4" xfId="315" xr:uid="{00000000-0005-0000-0000-00003B010000}"/>
    <cellStyle name="Comma 3 10 2 2 4 2" xfId="316" xr:uid="{00000000-0005-0000-0000-00003C010000}"/>
    <cellStyle name="Comma 3 10 2 2 4 2 2" xfId="317" xr:uid="{00000000-0005-0000-0000-00003D010000}"/>
    <cellStyle name="Comma 3 10 2 2 4 3" xfId="318" xr:uid="{00000000-0005-0000-0000-00003E010000}"/>
    <cellStyle name="Comma 3 10 2 2 5" xfId="319" xr:uid="{00000000-0005-0000-0000-00003F010000}"/>
    <cellStyle name="Comma 3 10 2 2 5 2" xfId="320" xr:uid="{00000000-0005-0000-0000-000040010000}"/>
    <cellStyle name="Comma 3 10 2 2 5 2 2" xfId="321" xr:uid="{00000000-0005-0000-0000-000041010000}"/>
    <cellStyle name="Comma 3 10 2 2 5 3" xfId="322" xr:uid="{00000000-0005-0000-0000-000042010000}"/>
    <cellStyle name="Comma 3 10 2 2 6" xfId="323" xr:uid="{00000000-0005-0000-0000-000043010000}"/>
    <cellStyle name="Comma 3 10 2 2 6 2" xfId="324" xr:uid="{00000000-0005-0000-0000-000044010000}"/>
    <cellStyle name="Comma 3 10 2 2 7" xfId="325" xr:uid="{00000000-0005-0000-0000-000045010000}"/>
    <cellStyle name="Comma 3 10 2 3" xfId="326" xr:uid="{00000000-0005-0000-0000-000046010000}"/>
    <cellStyle name="Comma 3 10 2 3 2" xfId="327" xr:uid="{00000000-0005-0000-0000-000047010000}"/>
    <cellStyle name="Comma 3 10 2 3 2 2" xfId="328" xr:uid="{00000000-0005-0000-0000-000048010000}"/>
    <cellStyle name="Comma 3 10 2 3 3" xfId="329" xr:uid="{00000000-0005-0000-0000-000049010000}"/>
    <cellStyle name="Comma 3 10 2 4" xfId="330" xr:uid="{00000000-0005-0000-0000-00004A010000}"/>
    <cellStyle name="Comma 3 10 2 4 2" xfId="331" xr:uid="{00000000-0005-0000-0000-00004B010000}"/>
    <cellStyle name="Comma 3 10 2 4 2 2" xfId="332" xr:uid="{00000000-0005-0000-0000-00004C010000}"/>
    <cellStyle name="Comma 3 10 2 4 3" xfId="333" xr:uid="{00000000-0005-0000-0000-00004D010000}"/>
    <cellStyle name="Comma 3 10 2 5" xfId="334" xr:uid="{00000000-0005-0000-0000-00004E010000}"/>
    <cellStyle name="Comma 3 10 2 5 2" xfId="335" xr:uid="{00000000-0005-0000-0000-00004F010000}"/>
    <cellStyle name="Comma 3 10 2 5 2 2" xfId="336" xr:uid="{00000000-0005-0000-0000-000050010000}"/>
    <cellStyle name="Comma 3 10 2 5 3" xfId="337" xr:uid="{00000000-0005-0000-0000-000051010000}"/>
    <cellStyle name="Comma 3 10 2 6" xfId="338" xr:uid="{00000000-0005-0000-0000-000052010000}"/>
    <cellStyle name="Comma 3 10 2 6 2" xfId="339" xr:uid="{00000000-0005-0000-0000-000053010000}"/>
    <cellStyle name="Comma 3 10 2 6 2 2" xfId="340" xr:uid="{00000000-0005-0000-0000-000054010000}"/>
    <cellStyle name="Comma 3 10 2 6 3" xfId="341" xr:uid="{00000000-0005-0000-0000-000055010000}"/>
    <cellStyle name="Comma 3 10 2 7" xfId="342" xr:uid="{00000000-0005-0000-0000-000056010000}"/>
    <cellStyle name="Comma 3 10 2 7 2" xfId="343" xr:uid="{00000000-0005-0000-0000-000057010000}"/>
    <cellStyle name="Comma 3 10 2 8" xfId="344" xr:uid="{00000000-0005-0000-0000-000058010000}"/>
    <cellStyle name="Comma 3 10 3" xfId="345" xr:uid="{00000000-0005-0000-0000-000059010000}"/>
    <cellStyle name="Comma 3 10 3 2" xfId="346" xr:uid="{00000000-0005-0000-0000-00005A010000}"/>
    <cellStyle name="Comma 3 10 3 2 2" xfId="347" xr:uid="{00000000-0005-0000-0000-00005B010000}"/>
    <cellStyle name="Comma 3 10 3 2 2 2" xfId="348" xr:uid="{00000000-0005-0000-0000-00005C010000}"/>
    <cellStyle name="Comma 3 10 3 2 2 2 2" xfId="349" xr:uid="{00000000-0005-0000-0000-00005D010000}"/>
    <cellStyle name="Comma 3 10 3 2 2 3" xfId="350" xr:uid="{00000000-0005-0000-0000-00005E010000}"/>
    <cellStyle name="Comma 3 10 3 2 3" xfId="351" xr:uid="{00000000-0005-0000-0000-00005F010000}"/>
    <cellStyle name="Comma 3 10 3 2 3 2" xfId="352" xr:uid="{00000000-0005-0000-0000-000060010000}"/>
    <cellStyle name="Comma 3 10 3 2 3 2 2" xfId="353" xr:uid="{00000000-0005-0000-0000-000061010000}"/>
    <cellStyle name="Comma 3 10 3 2 3 3" xfId="354" xr:uid="{00000000-0005-0000-0000-000062010000}"/>
    <cellStyle name="Comma 3 10 3 2 4" xfId="355" xr:uid="{00000000-0005-0000-0000-000063010000}"/>
    <cellStyle name="Comma 3 10 3 2 4 2" xfId="356" xr:uid="{00000000-0005-0000-0000-000064010000}"/>
    <cellStyle name="Comma 3 10 3 2 4 2 2" xfId="357" xr:uid="{00000000-0005-0000-0000-000065010000}"/>
    <cellStyle name="Comma 3 10 3 2 4 3" xfId="358" xr:uid="{00000000-0005-0000-0000-000066010000}"/>
    <cellStyle name="Comma 3 10 3 2 5" xfId="359" xr:uid="{00000000-0005-0000-0000-000067010000}"/>
    <cellStyle name="Comma 3 10 3 2 5 2" xfId="360" xr:uid="{00000000-0005-0000-0000-000068010000}"/>
    <cellStyle name="Comma 3 10 3 2 5 2 2" xfId="361" xr:uid="{00000000-0005-0000-0000-000069010000}"/>
    <cellStyle name="Comma 3 10 3 2 5 3" xfId="362" xr:uid="{00000000-0005-0000-0000-00006A010000}"/>
    <cellStyle name="Comma 3 10 3 2 6" xfId="363" xr:uid="{00000000-0005-0000-0000-00006B010000}"/>
    <cellStyle name="Comma 3 10 3 2 6 2" xfId="364" xr:uid="{00000000-0005-0000-0000-00006C010000}"/>
    <cellStyle name="Comma 3 10 3 2 7" xfId="365" xr:uid="{00000000-0005-0000-0000-00006D010000}"/>
    <cellStyle name="Comma 3 10 3 3" xfId="366" xr:uid="{00000000-0005-0000-0000-00006E010000}"/>
    <cellStyle name="Comma 3 10 3 3 2" xfId="367" xr:uid="{00000000-0005-0000-0000-00006F010000}"/>
    <cellStyle name="Comma 3 10 3 3 2 2" xfId="368" xr:uid="{00000000-0005-0000-0000-000070010000}"/>
    <cellStyle name="Comma 3 10 3 3 3" xfId="369" xr:uid="{00000000-0005-0000-0000-000071010000}"/>
    <cellStyle name="Comma 3 10 3 4" xfId="370" xr:uid="{00000000-0005-0000-0000-000072010000}"/>
    <cellStyle name="Comma 3 10 3 4 2" xfId="371" xr:uid="{00000000-0005-0000-0000-000073010000}"/>
    <cellStyle name="Comma 3 10 3 4 2 2" xfId="372" xr:uid="{00000000-0005-0000-0000-000074010000}"/>
    <cellStyle name="Comma 3 10 3 4 3" xfId="373" xr:uid="{00000000-0005-0000-0000-000075010000}"/>
    <cellStyle name="Comma 3 10 3 5" xfId="374" xr:uid="{00000000-0005-0000-0000-000076010000}"/>
    <cellStyle name="Comma 3 10 3 5 2" xfId="375" xr:uid="{00000000-0005-0000-0000-000077010000}"/>
    <cellStyle name="Comma 3 10 3 5 2 2" xfId="376" xr:uid="{00000000-0005-0000-0000-000078010000}"/>
    <cellStyle name="Comma 3 10 3 5 3" xfId="377" xr:uid="{00000000-0005-0000-0000-000079010000}"/>
    <cellStyle name="Comma 3 10 3 6" xfId="378" xr:uid="{00000000-0005-0000-0000-00007A010000}"/>
    <cellStyle name="Comma 3 10 3 6 2" xfId="379" xr:uid="{00000000-0005-0000-0000-00007B010000}"/>
    <cellStyle name="Comma 3 10 3 6 2 2" xfId="380" xr:uid="{00000000-0005-0000-0000-00007C010000}"/>
    <cellStyle name="Comma 3 10 3 6 3" xfId="381" xr:uid="{00000000-0005-0000-0000-00007D010000}"/>
    <cellStyle name="Comma 3 10 3 7" xfId="382" xr:uid="{00000000-0005-0000-0000-00007E010000}"/>
    <cellStyle name="Comma 3 10 3 7 2" xfId="383" xr:uid="{00000000-0005-0000-0000-00007F010000}"/>
    <cellStyle name="Comma 3 10 3 8" xfId="384" xr:uid="{00000000-0005-0000-0000-000080010000}"/>
    <cellStyle name="Comma 3 10 4" xfId="385" xr:uid="{00000000-0005-0000-0000-000081010000}"/>
    <cellStyle name="Comma 3 10 4 2" xfId="386" xr:uid="{00000000-0005-0000-0000-000082010000}"/>
    <cellStyle name="Comma 3 10 4 2 2" xfId="387" xr:uid="{00000000-0005-0000-0000-000083010000}"/>
    <cellStyle name="Comma 3 10 4 2 2 2" xfId="388" xr:uid="{00000000-0005-0000-0000-000084010000}"/>
    <cellStyle name="Comma 3 10 4 2 3" xfId="389" xr:uid="{00000000-0005-0000-0000-000085010000}"/>
    <cellStyle name="Comma 3 10 4 3" xfId="390" xr:uid="{00000000-0005-0000-0000-000086010000}"/>
    <cellStyle name="Comma 3 10 4 3 2" xfId="391" xr:uid="{00000000-0005-0000-0000-000087010000}"/>
    <cellStyle name="Comma 3 10 4 3 2 2" xfId="392" xr:uid="{00000000-0005-0000-0000-000088010000}"/>
    <cellStyle name="Comma 3 10 4 3 3" xfId="393" xr:uid="{00000000-0005-0000-0000-000089010000}"/>
    <cellStyle name="Comma 3 10 4 4" xfId="394" xr:uid="{00000000-0005-0000-0000-00008A010000}"/>
    <cellStyle name="Comma 3 10 4 4 2" xfId="395" xr:uid="{00000000-0005-0000-0000-00008B010000}"/>
    <cellStyle name="Comma 3 10 4 4 2 2" xfId="396" xr:uid="{00000000-0005-0000-0000-00008C010000}"/>
    <cellStyle name="Comma 3 10 4 4 3" xfId="397" xr:uid="{00000000-0005-0000-0000-00008D010000}"/>
    <cellStyle name="Comma 3 10 4 5" xfId="398" xr:uid="{00000000-0005-0000-0000-00008E010000}"/>
    <cellStyle name="Comma 3 10 4 5 2" xfId="399" xr:uid="{00000000-0005-0000-0000-00008F010000}"/>
    <cellStyle name="Comma 3 10 4 5 2 2" xfId="400" xr:uid="{00000000-0005-0000-0000-000090010000}"/>
    <cellStyle name="Comma 3 10 4 5 3" xfId="401" xr:uid="{00000000-0005-0000-0000-000091010000}"/>
    <cellStyle name="Comma 3 10 4 6" xfId="402" xr:uid="{00000000-0005-0000-0000-000092010000}"/>
    <cellStyle name="Comma 3 10 4 6 2" xfId="403" xr:uid="{00000000-0005-0000-0000-000093010000}"/>
    <cellStyle name="Comma 3 10 4 7" xfId="404" xr:uid="{00000000-0005-0000-0000-000094010000}"/>
    <cellStyle name="Comma 3 10 5" xfId="405" xr:uid="{00000000-0005-0000-0000-000095010000}"/>
    <cellStyle name="Comma 3 10 5 2" xfId="406" xr:uid="{00000000-0005-0000-0000-000096010000}"/>
    <cellStyle name="Comma 3 10 5 2 2" xfId="407" xr:uid="{00000000-0005-0000-0000-000097010000}"/>
    <cellStyle name="Comma 3 10 5 3" xfId="408" xr:uid="{00000000-0005-0000-0000-000098010000}"/>
    <cellStyle name="Comma 3 10 6" xfId="409" xr:uid="{00000000-0005-0000-0000-000099010000}"/>
    <cellStyle name="Comma 3 10 6 2" xfId="410" xr:uid="{00000000-0005-0000-0000-00009A010000}"/>
    <cellStyle name="Comma 3 10 6 2 2" xfId="411" xr:uid="{00000000-0005-0000-0000-00009B010000}"/>
    <cellStyle name="Comma 3 10 6 3" xfId="412" xr:uid="{00000000-0005-0000-0000-00009C010000}"/>
    <cellStyle name="Comma 3 10 7" xfId="413" xr:uid="{00000000-0005-0000-0000-00009D010000}"/>
    <cellStyle name="Comma 3 10 7 2" xfId="414" xr:uid="{00000000-0005-0000-0000-00009E010000}"/>
    <cellStyle name="Comma 3 10 7 2 2" xfId="415" xr:uid="{00000000-0005-0000-0000-00009F010000}"/>
    <cellStyle name="Comma 3 10 7 3" xfId="416" xr:uid="{00000000-0005-0000-0000-0000A0010000}"/>
    <cellStyle name="Comma 3 10 8" xfId="417" xr:uid="{00000000-0005-0000-0000-0000A1010000}"/>
    <cellStyle name="Comma 3 10 8 2" xfId="418" xr:uid="{00000000-0005-0000-0000-0000A2010000}"/>
    <cellStyle name="Comma 3 10 8 2 2" xfId="419" xr:uid="{00000000-0005-0000-0000-0000A3010000}"/>
    <cellStyle name="Comma 3 10 8 3" xfId="420" xr:uid="{00000000-0005-0000-0000-0000A4010000}"/>
    <cellStyle name="Comma 3 10 9" xfId="421" xr:uid="{00000000-0005-0000-0000-0000A5010000}"/>
    <cellStyle name="Comma 3 10 9 2" xfId="422" xr:uid="{00000000-0005-0000-0000-0000A6010000}"/>
    <cellStyle name="Comma 3 11" xfId="423" xr:uid="{00000000-0005-0000-0000-0000A7010000}"/>
    <cellStyle name="Comma 3 11 2" xfId="424" xr:uid="{00000000-0005-0000-0000-0000A8010000}"/>
    <cellStyle name="Comma 3 12" xfId="425" xr:uid="{00000000-0005-0000-0000-0000A9010000}"/>
    <cellStyle name="Comma 3 12 2" xfId="426" xr:uid="{00000000-0005-0000-0000-0000AA010000}"/>
    <cellStyle name="Comma 3 13" xfId="427" xr:uid="{00000000-0005-0000-0000-0000AB010000}"/>
    <cellStyle name="Comma 3 13 2" xfId="428" xr:uid="{00000000-0005-0000-0000-0000AC010000}"/>
    <cellStyle name="Comma 3 14" xfId="429" xr:uid="{00000000-0005-0000-0000-0000AD010000}"/>
    <cellStyle name="Comma 3 14 2" xfId="430" xr:uid="{00000000-0005-0000-0000-0000AE010000}"/>
    <cellStyle name="Comma 3 15" xfId="431" xr:uid="{00000000-0005-0000-0000-0000AF010000}"/>
    <cellStyle name="Comma 3 15 2" xfId="432" xr:uid="{00000000-0005-0000-0000-0000B0010000}"/>
    <cellStyle name="Comma 3 15 3" xfId="433" xr:uid="{00000000-0005-0000-0000-0000B1010000}"/>
    <cellStyle name="Comma 3 16" xfId="434" xr:uid="{00000000-0005-0000-0000-0000B2010000}"/>
    <cellStyle name="Comma 3 16 2" xfId="435" xr:uid="{00000000-0005-0000-0000-0000B3010000}"/>
    <cellStyle name="Comma 3 17" xfId="436" xr:uid="{00000000-0005-0000-0000-0000B4010000}"/>
    <cellStyle name="Comma 3 17 2" xfId="437" xr:uid="{00000000-0005-0000-0000-0000B5010000}"/>
    <cellStyle name="Comma 3 18" xfId="438" xr:uid="{00000000-0005-0000-0000-0000B6010000}"/>
    <cellStyle name="Comma 3 19" xfId="439" xr:uid="{00000000-0005-0000-0000-0000B7010000}"/>
    <cellStyle name="Comma 3 2" xfId="440" xr:uid="{00000000-0005-0000-0000-0000B8010000}"/>
    <cellStyle name="Comma 3 2 2" xfId="441" xr:uid="{00000000-0005-0000-0000-0000B9010000}"/>
    <cellStyle name="Comma 3 2 2 2" xfId="442" xr:uid="{00000000-0005-0000-0000-0000BA010000}"/>
    <cellStyle name="Comma 3 2 2 3" xfId="443" xr:uid="{00000000-0005-0000-0000-0000BB010000}"/>
    <cellStyle name="Comma 3 2 2 4" xfId="444" xr:uid="{00000000-0005-0000-0000-0000BC010000}"/>
    <cellStyle name="Comma 3 2 2 5" xfId="445" xr:uid="{00000000-0005-0000-0000-0000BD010000}"/>
    <cellStyle name="Comma 3 2 2 6" xfId="446" xr:uid="{00000000-0005-0000-0000-0000BE010000}"/>
    <cellStyle name="Comma 3 2 3" xfId="447" xr:uid="{00000000-0005-0000-0000-0000BF010000}"/>
    <cellStyle name="Comma 3 2 4" xfId="448" xr:uid="{00000000-0005-0000-0000-0000C0010000}"/>
    <cellStyle name="Comma 3 2 5" xfId="449" xr:uid="{00000000-0005-0000-0000-0000C1010000}"/>
    <cellStyle name="Comma 3 2 6" xfId="450" xr:uid="{00000000-0005-0000-0000-0000C2010000}"/>
    <cellStyle name="Comma 3 2 7" xfId="451" xr:uid="{00000000-0005-0000-0000-0000C3010000}"/>
    <cellStyle name="Comma 3 20" xfId="452" xr:uid="{00000000-0005-0000-0000-0000C4010000}"/>
    <cellStyle name="Comma 3 21" xfId="453" xr:uid="{00000000-0005-0000-0000-0000C5010000}"/>
    <cellStyle name="Comma 3 22" xfId="454" xr:uid="{00000000-0005-0000-0000-0000C6010000}"/>
    <cellStyle name="Comma 3 23" xfId="455" xr:uid="{00000000-0005-0000-0000-0000C7010000}"/>
    <cellStyle name="Comma 3 24" xfId="456" xr:uid="{00000000-0005-0000-0000-0000C8010000}"/>
    <cellStyle name="Comma 3 3" xfId="457" xr:uid="{00000000-0005-0000-0000-0000C9010000}"/>
    <cellStyle name="Comma 3 3 2" xfId="458" xr:uid="{00000000-0005-0000-0000-0000CA010000}"/>
    <cellStyle name="Comma 3 4" xfId="459" xr:uid="{00000000-0005-0000-0000-0000CB010000}"/>
    <cellStyle name="Comma 3 4 2" xfId="460" xr:uid="{00000000-0005-0000-0000-0000CC010000}"/>
    <cellStyle name="Comma 3 5" xfId="461" xr:uid="{00000000-0005-0000-0000-0000CD010000}"/>
    <cellStyle name="Comma 3 5 2" xfId="462" xr:uid="{00000000-0005-0000-0000-0000CE010000}"/>
    <cellStyle name="Comma 3 6" xfId="463" xr:uid="{00000000-0005-0000-0000-0000CF010000}"/>
    <cellStyle name="Comma 3 6 2" xfId="464" xr:uid="{00000000-0005-0000-0000-0000D0010000}"/>
    <cellStyle name="Comma 3 7" xfId="465" xr:uid="{00000000-0005-0000-0000-0000D1010000}"/>
    <cellStyle name="Comma 3 7 2" xfId="466" xr:uid="{00000000-0005-0000-0000-0000D2010000}"/>
    <cellStyle name="Comma 3 8" xfId="467" xr:uid="{00000000-0005-0000-0000-0000D3010000}"/>
    <cellStyle name="Comma 3 8 2" xfId="468" xr:uid="{00000000-0005-0000-0000-0000D4010000}"/>
    <cellStyle name="Comma 3 9" xfId="469" xr:uid="{00000000-0005-0000-0000-0000D5010000}"/>
    <cellStyle name="Comma 3 9 2" xfId="470" xr:uid="{00000000-0005-0000-0000-0000D6010000}"/>
    <cellStyle name="Comma 4" xfId="471" xr:uid="{00000000-0005-0000-0000-0000D7010000}"/>
    <cellStyle name="Comma 4 2" xfId="472" xr:uid="{00000000-0005-0000-0000-0000D8010000}"/>
    <cellStyle name="Comma 5" xfId="473" xr:uid="{00000000-0005-0000-0000-0000D9010000}"/>
    <cellStyle name="Comma 5 2" xfId="474" xr:uid="{00000000-0005-0000-0000-0000DA010000}"/>
    <cellStyle name="Comma 5 2 2" xfId="475" xr:uid="{00000000-0005-0000-0000-0000DB010000}"/>
    <cellStyle name="Comma 5 2 3" xfId="476" xr:uid="{00000000-0005-0000-0000-0000DC010000}"/>
    <cellStyle name="Comma 5 2 4" xfId="477" xr:uid="{00000000-0005-0000-0000-0000DD010000}"/>
    <cellStyle name="Comma 5 2 5" xfId="478" xr:uid="{00000000-0005-0000-0000-0000DE010000}"/>
    <cellStyle name="Comma 5 2 6" xfId="479" xr:uid="{00000000-0005-0000-0000-0000DF010000}"/>
    <cellStyle name="Comma 5 3" xfId="480" xr:uid="{00000000-0005-0000-0000-0000E0010000}"/>
    <cellStyle name="Comma 5 4" xfId="481" xr:uid="{00000000-0005-0000-0000-0000E1010000}"/>
    <cellStyle name="Comma 5 5" xfId="482" xr:uid="{00000000-0005-0000-0000-0000E2010000}"/>
    <cellStyle name="Comma 5 6" xfId="483" xr:uid="{00000000-0005-0000-0000-0000E3010000}"/>
    <cellStyle name="Comma 6" xfId="484" xr:uid="{00000000-0005-0000-0000-0000E4010000}"/>
    <cellStyle name="Comma 6 2" xfId="485" xr:uid="{00000000-0005-0000-0000-0000E5010000}"/>
    <cellStyle name="Comma 6 3" xfId="486" xr:uid="{00000000-0005-0000-0000-0000E6010000}"/>
    <cellStyle name="Comma 6 4" xfId="487" xr:uid="{00000000-0005-0000-0000-0000E7010000}"/>
    <cellStyle name="Comma 6 5" xfId="488" xr:uid="{00000000-0005-0000-0000-0000E8010000}"/>
    <cellStyle name="Comma 6 6" xfId="489" xr:uid="{00000000-0005-0000-0000-0000E9010000}"/>
    <cellStyle name="Comma 7" xfId="490" xr:uid="{00000000-0005-0000-0000-0000EA010000}"/>
    <cellStyle name="Comma 7 2" xfId="491" xr:uid="{00000000-0005-0000-0000-0000EB010000}"/>
    <cellStyle name="Comma 7 2 2" xfId="492" xr:uid="{00000000-0005-0000-0000-0000EC010000}"/>
    <cellStyle name="Comma 7 2 3" xfId="493" xr:uid="{00000000-0005-0000-0000-0000ED010000}"/>
    <cellStyle name="Comma 7 3" xfId="494" xr:uid="{00000000-0005-0000-0000-0000EE010000}"/>
    <cellStyle name="Comma 7 3 2" xfId="495" xr:uid="{00000000-0005-0000-0000-0000EF010000}"/>
    <cellStyle name="Comma 7 3 3" xfId="496" xr:uid="{00000000-0005-0000-0000-0000F0010000}"/>
    <cellStyle name="Comma 8" xfId="497" xr:uid="{00000000-0005-0000-0000-0000F1010000}"/>
    <cellStyle name="Comma 8 2" xfId="498" xr:uid="{00000000-0005-0000-0000-0000F2010000}"/>
    <cellStyle name="Comma 8 2 2" xfId="499" xr:uid="{00000000-0005-0000-0000-0000F3010000}"/>
    <cellStyle name="Comma 8 2 3" xfId="500" xr:uid="{00000000-0005-0000-0000-0000F4010000}"/>
    <cellStyle name="Comma 8 3" xfId="501" xr:uid="{00000000-0005-0000-0000-0000F5010000}"/>
    <cellStyle name="Comma 8 3 2" xfId="502" xr:uid="{00000000-0005-0000-0000-0000F6010000}"/>
    <cellStyle name="Comma 8 3 3" xfId="503" xr:uid="{00000000-0005-0000-0000-0000F7010000}"/>
    <cellStyle name="Comma 9" xfId="504" xr:uid="{00000000-0005-0000-0000-0000F8010000}"/>
    <cellStyle name="Comma 9 2" xfId="505" xr:uid="{00000000-0005-0000-0000-0000F9010000}"/>
    <cellStyle name="Comma 9 2 2" xfId="506" xr:uid="{00000000-0005-0000-0000-0000FA010000}"/>
    <cellStyle name="Comma 9 2 3" xfId="507" xr:uid="{00000000-0005-0000-0000-0000FB010000}"/>
    <cellStyle name="Comma 9 3" xfId="508" xr:uid="{00000000-0005-0000-0000-0000FC010000}"/>
    <cellStyle name="Comma 9 3 2" xfId="509" xr:uid="{00000000-0005-0000-0000-0000FD010000}"/>
    <cellStyle name="Comma 9 3 3" xfId="510" xr:uid="{00000000-0005-0000-0000-0000FE010000}"/>
    <cellStyle name="Currency ($)" xfId="511" xr:uid="{00000000-0005-0000-0000-0000FF010000}"/>
    <cellStyle name="Currency [00]" xfId="512" xr:uid="{00000000-0005-0000-0000-000000020000}"/>
    <cellStyle name="Currency 10" xfId="4363" xr:uid="{00000000-0005-0000-0000-000001020000}"/>
    <cellStyle name="Currency 2" xfId="513" xr:uid="{00000000-0005-0000-0000-000002020000}"/>
    <cellStyle name="Currency 2 10" xfId="514" xr:uid="{00000000-0005-0000-0000-000003020000}"/>
    <cellStyle name="Currency 2 10 2" xfId="515" xr:uid="{00000000-0005-0000-0000-000004020000}"/>
    <cellStyle name="Currency 2 10 3" xfId="516" xr:uid="{00000000-0005-0000-0000-000005020000}"/>
    <cellStyle name="Currency 2 11" xfId="517" xr:uid="{00000000-0005-0000-0000-000006020000}"/>
    <cellStyle name="Currency 2 11 2" xfId="518" xr:uid="{00000000-0005-0000-0000-000007020000}"/>
    <cellStyle name="Currency 2 11 3" xfId="519" xr:uid="{00000000-0005-0000-0000-000008020000}"/>
    <cellStyle name="Currency 2 12" xfId="520" xr:uid="{00000000-0005-0000-0000-000009020000}"/>
    <cellStyle name="Currency 2 12 2" xfId="521" xr:uid="{00000000-0005-0000-0000-00000A020000}"/>
    <cellStyle name="Currency 2 12 3" xfId="522" xr:uid="{00000000-0005-0000-0000-00000B020000}"/>
    <cellStyle name="Currency 2 13" xfId="523" xr:uid="{00000000-0005-0000-0000-00000C020000}"/>
    <cellStyle name="Currency 2 13 2" xfId="524" xr:uid="{00000000-0005-0000-0000-00000D020000}"/>
    <cellStyle name="Currency 2 13 3" xfId="525" xr:uid="{00000000-0005-0000-0000-00000E020000}"/>
    <cellStyle name="Currency 2 14" xfId="526" xr:uid="{00000000-0005-0000-0000-00000F020000}"/>
    <cellStyle name="Currency 2 14 2" xfId="527" xr:uid="{00000000-0005-0000-0000-000010020000}"/>
    <cellStyle name="Currency 2 14 3" xfId="528" xr:uid="{00000000-0005-0000-0000-000011020000}"/>
    <cellStyle name="Currency 2 15" xfId="529" xr:uid="{00000000-0005-0000-0000-000012020000}"/>
    <cellStyle name="Currency 2 15 2" xfId="530" xr:uid="{00000000-0005-0000-0000-000013020000}"/>
    <cellStyle name="Currency 2 15 3" xfId="531" xr:uid="{00000000-0005-0000-0000-000014020000}"/>
    <cellStyle name="Currency 2 16" xfId="532" xr:uid="{00000000-0005-0000-0000-000015020000}"/>
    <cellStyle name="Currency 2 16 2" xfId="533" xr:uid="{00000000-0005-0000-0000-000016020000}"/>
    <cellStyle name="Currency 2 16 3" xfId="534" xr:uid="{00000000-0005-0000-0000-000017020000}"/>
    <cellStyle name="Currency 2 17" xfId="535" xr:uid="{00000000-0005-0000-0000-000018020000}"/>
    <cellStyle name="Currency 2 17 2" xfId="536" xr:uid="{00000000-0005-0000-0000-000019020000}"/>
    <cellStyle name="Currency 2 17 3" xfId="537" xr:uid="{00000000-0005-0000-0000-00001A020000}"/>
    <cellStyle name="Currency 2 18" xfId="538" xr:uid="{00000000-0005-0000-0000-00001B020000}"/>
    <cellStyle name="Currency 2 18 2" xfId="539" xr:uid="{00000000-0005-0000-0000-00001C020000}"/>
    <cellStyle name="Currency 2 18 3" xfId="540" xr:uid="{00000000-0005-0000-0000-00001D020000}"/>
    <cellStyle name="Currency 2 19" xfId="541" xr:uid="{00000000-0005-0000-0000-00001E020000}"/>
    <cellStyle name="Currency 2 19 2" xfId="542" xr:uid="{00000000-0005-0000-0000-00001F020000}"/>
    <cellStyle name="Currency 2 19 3" xfId="543" xr:uid="{00000000-0005-0000-0000-000020020000}"/>
    <cellStyle name="Currency 2 2" xfId="544" xr:uid="{00000000-0005-0000-0000-000021020000}"/>
    <cellStyle name="Currency 2 2 2" xfId="545" xr:uid="{00000000-0005-0000-0000-000022020000}"/>
    <cellStyle name="Currency 2 2 3" xfId="546" xr:uid="{00000000-0005-0000-0000-000023020000}"/>
    <cellStyle name="Currency 2 20" xfId="547" xr:uid="{00000000-0005-0000-0000-000024020000}"/>
    <cellStyle name="Currency 2 20 2" xfId="548" xr:uid="{00000000-0005-0000-0000-000025020000}"/>
    <cellStyle name="Currency 2 20 3" xfId="549" xr:uid="{00000000-0005-0000-0000-000026020000}"/>
    <cellStyle name="Currency 2 21" xfId="550" xr:uid="{00000000-0005-0000-0000-000027020000}"/>
    <cellStyle name="Currency 2 21 2" xfId="551" xr:uid="{00000000-0005-0000-0000-000028020000}"/>
    <cellStyle name="Currency 2 21 3" xfId="552" xr:uid="{00000000-0005-0000-0000-000029020000}"/>
    <cellStyle name="Currency 2 22" xfId="553" xr:uid="{00000000-0005-0000-0000-00002A020000}"/>
    <cellStyle name="Currency 2 22 2" xfId="554" xr:uid="{00000000-0005-0000-0000-00002B020000}"/>
    <cellStyle name="Currency 2 22 3" xfId="555" xr:uid="{00000000-0005-0000-0000-00002C020000}"/>
    <cellStyle name="Currency 2 23" xfId="556" xr:uid="{00000000-0005-0000-0000-00002D020000}"/>
    <cellStyle name="Currency 2 23 2" xfId="557" xr:uid="{00000000-0005-0000-0000-00002E020000}"/>
    <cellStyle name="Currency 2 23 3" xfId="558" xr:uid="{00000000-0005-0000-0000-00002F020000}"/>
    <cellStyle name="Currency 2 24" xfId="559" xr:uid="{00000000-0005-0000-0000-000030020000}"/>
    <cellStyle name="Currency 2 24 2" xfId="560" xr:uid="{00000000-0005-0000-0000-000031020000}"/>
    <cellStyle name="Currency 2 24 3" xfId="561" xr:uid="{00000000-0005-0000-0000-000032020000}"/>
    <cellStyle name="Currency 2 25" xfId="562" xr:uid="{00000000-0005-0000-0000-000033020000}"/>
    <cellStyle name="Currency 2 25 2" xfId="563" xr:uid="{00000000-0005-0000-0000-000034020000}"/>
    <cellStyle name="Currency 2 25 3" xfId="564" xr:uid="{00000000-0005-0000-0000-000035020000}"/>
    <cellStyle name="Currency 2 26" xfId="565" xr:uid="{00000000-0005-0000-0000-000036020000}"/>
    <cellStyle name="Currency 2 26 2" xfId="566" xr:uid="{00000000-0005-0000-0000-000037020000}"/>
    <cellStyle name="Currency 2 26 3" xfId="567" xr:uid="{00000000-0005-0000-0000-000038020000}"/>
    <cellStyle name="Currency 2 27" xfId="568" xr:uid="{00000000-0005-0000-0000-000039020000}"/>
    <cellStyle name="Currency 2 27 2" xfId="569" xr:uid="{00000000-0005-0000-0000-00003A020000}"/>
    <cellStyle name="Currency 2 27 3" xfId="570" xr:uid="{00000000-0005-0000-0000-00003B020000}"/>
    <cellStyle name="Currency 2 28" xfId="571" xr:uid="{00000000-0005-0000-0000-00003C020000}"/>
    <cellStyle name="Currency 2 28 2" xfId="572" xr:uid="{00000000-0005-0000-0000-00003D020000}"/>
    <cellStyle name="Currency 2 28 3" xfId="573" xr:uid="{00000000-0005-0000-0000-00003E020000}"/>
    <cellStyle name="Currency 2 29" xfId="574" xr:uid="{00000000-0005-0000-0000-00003F020000}"/>
    <cellStyle name="Currency 2 3" xfId="575" xr:uid="{00000000-0005-0000-0000-000040020000}"/>
    <cellStyle name="Currency 2 3 2" xfId="576" xr:uid="{00000000-0005-0000-0000-000041020000}"/>
    <cellStyle name="Currency 2 3 3" xfId="577" xr:uid="{00000000-0005-0000-0000-000042020000}"/>
    <cellStyle name="Currency 2 30" xfId="578" xr:uid="{00000000-0005-0000-0000-000043020000}"/>
    <cellStyle name="Currency 2 4" xfId="579" xr:uid="{00000000-0005-0000-0000-000044020000}"/>
    <cellStyle name="Currency 2 4 2" xfId="580" xr:uid="{00000000-0005-0000-0000-000045020000}"/>
    <cellStyle name="Currency 2 4 3" xfId="581" xr:uid="{00000000-0005-0000-0000-000046020000}"/>
    <cellStyle name="Currency 2 5" xfId="582" xr:uid="{00000000-0005-0000-0000-000047020000}"/>
    <cellStyle name="Currency 2 5 2" xfId="583" xr:uid="{00000000-0005-0000-0000-000048020000}"/>
    <cellStyle name="Currency 2 5 3" xfId="584" xr:uid="{00000000-0005-0000-0000-000049020000}"/>
    <cellStyle name="Currency 2 6" xfId="585" xr:uid="{00000000-0005-0000-0000-00004A020000}"/>
    <cellStyle name="Currency 2 6 2" xfId="586" xr:uid="{00000000-0005-0000-0000-00004B020000}"/>
    <cellStyle name="Currency 2 6 3" xfId="587" xr:uid="{00000000-0005-0000-0000-00004C020000}"/>
    <cellStyle name="Currency 2 7" xfId="588" xr:uid="{00000000-0005-0000-0000-00004D020000}"/>
    <cellStyle name="Currency 2 7 2" xfId="589" xr:uid="{00000000-0005-0000-0000-00004E020000}"/>
    <cellStyle name="Currency 2 7 3" xfId="590" xr:uid="{00000000-0005-0000-0000-00004F020000}"/>
    <cellStyle name="Currency 2 8" xfId="591" xr:uid="{00000000-0005-0000-0000-000050020000}"/>
    <cellStyle name="Currency 2 8 2" xfId="592" xr:uid="{00000000-0005-0000-0000-000051020000}"/>
    <cellStyle name="Currency 2 8 3" xfId="593" xr:uid="{00000000-0005-0000-0000-000052020000}"/>
    <cellStyle name="Currency 2 9" xfId="594" xr:uid="{00000000-0005-0000-0000-000053020000}"/>
    <cellStyle name="Currency 2 9 2" xfId="595" xr:uid="{00000000-0005-0000-0000-000054020000}"/>
    <cellStyle name="Currency 2 9 3" xfId="596" xr:uid="{00000000-0005-0000-0000-000055020000}"/>
    <cellStyle name="Currency 3" xfId="597" xr:uid="{00000000-0005-0000-0000-000056020000}"/>
    <cellStyle name="Currency 3 2" xfId="598" xr:uid="{00000000-0005-0000-0000-000057020000}"/>
    <cellStyle name="Currency 3 3" xfId="599" xr:uid="{00000000-0005-0000-0000-000058020000}"/>
    <cellStyle name="Currency 3 4" xfId="600" xr:uid="{00000000-0005-0000-0000-000059020000}"/>
    <cellStyle name="Currency 4" xfId="601" xr:uid="{00000000-0005-0000-0000-00005A020000}"/>
    <cellStyle name="Currency 5" xfId="602" xr:uid="{00000000-0005-0000-0000-00005B020000}"/>
    <cellStyle name="Currency 6" xfId="603" xr:uid="{00000000-0005-0000-0000-00005C020000}"/>
    <cellStyle name="Currency 6 2" xfId="604" xr:uid="{00000000-0005-0000-0000-00005D020000}"/>
    <cellStyle name="Currency 7" xfId="605" xr:uid="{00000000-0005-0000-0000-00005E020000}"/>
    <cellStyle name="Currency 7 2" xfId="606" xr:uid="{00000000-0005-0000-0000-00005F020000}"/>
    <cellStyle name="Currency 7 2 2" xfId="607" xr:uid="{00000000-0005-0000-0000-000060020000}"/>
    <cellStyle name="Currency 7 2 3" xfId="608" xr:uid="{00000000-0005-0000-0000-000061020000}"/>
    <cellStyle name="Currency 7 3" xfId="609" xr:uid="{00000000-0005-0000-0000-000062020000}"/>
    <cellStyle name="Currency 7 3 2" xfId="610" xr:uid="{00000000-0005-0000-0000-000063020000}"/>
    <cellStyle name="Currency 7 3 3" xfId="611" xr:uid="{00000000-0005-0000-0000-000064020000}"/>
    <cellStyle name="Currency 7 4" xfId="612" xr:uid="{00000000-0005-0000-0000-000065020000}"/>
    <cellStyle name="Currency 7 4 2" xfId="613" xr:uid="{00000000-0005-0000-0000-000066020000}"/>
    <cellStyle name="Currency 7 4 3" xfId="614" xr:uid="{00000000-0005-0000-0000-000067020000}"/>
    <cellStyle name="Currency 7 5" xfId="615" xr:uid="{00000000-0005-0000-0000-000068020000}"/>
    <cellStyle name="Currency 7 5 2" xfId="616" xr:uid="{00000000-0005-0000-0000-000069020000}"/>
    <cellStyle name="Currency 7 5 3" xfId="617" xr:uid="{00000000-0005-0000-0000-00006A020000}"/>
    <cellStyle name="Currency 7 6" xfId="618" xr:uid="{00000000-0005-0000-0000-00006B020000}"/>
    <cellStyle name="Currency 7 7" xfId="619" xr:uid="{00000000-0005-0000-0000-00006C020000}"/>
    <cellStyle name="Currency 8" xfId="620" xr:uid="{00000000-0005-0000-0000-00006D020000}"/>
    <cellStyle name="Currency 8 2" xfId="621" xr:uid="{00000000-0005-0000-0000-00006E020000}"/>
    <cellStyle name="Currency 8 3" xfId="622" xr:uid="{00000000-0005-0000-0000-00006F020000}"/>
    <cellStyle name="Currency 9" xfId="623" xr:uid="{00000000-0005-0000-0000-000070020000}"/>
    <cellStyle name="Currency 9 2" xfId="624" xr:uid="{00000000-0005-0000-0000-000071020000}"/>
    <cellStyle name="Currency 9 2 2" xfId="625" xr:uid="{00000000-0005-0000-0000-000072020000}"/>
    <cellStyle name="Currency 9 2 3" xfId="626" xr:uid="{00000000-0005-0000-0000-000073020000}"/>
    <cellStyle name="Currency 9 3" xfId="627" xr:uid="{00000000-0005-0000-0000-000074020000}"/>
    <cellStyle name="Currency 9 3 2" xfId="628" xr:uid="{00000000-0005-0000-0000-000075020000}"/>
    <cellStyle name="Currency 9 3 3" xfId="629" xr:uid="{00000000-0005-0000-0000-000076020000}"/>
    <cellStyle name="Currency 9 4" xfId="630" xr:uid="{00000000-0005-0000-0000-000077020000}"/>
    <cellStyle name="Currency 9 4 2" xfId="631" xr:uid="{00000000-0005-0000-0000-000078020000}"/>
    <cellStyle name="Currency 9 4 3" xfId="632" xr:uid="{00000000-0005-0000-0000-000079020000}"/>
    <cellStyle name="Currency 9 5" xfId="633" xr:uid="{00000000-0005-0000-0000-00007A020000}"/>
    <cellStyle name="Currency 9 5 2" xfId="634" xr:uid="{00000000-0005-0000-0000-00007B020000}"/>
    <cellStyle name="Currency 9 5 3" xfId="635" xr:uid="{00000000-0005-0000-0000-00007C020000}"/>
    <cellStyle name="Currency 9 6" xfId="636" xr:uid="{00000000-0005-0000-0000-00007D020000}"/>
    <cellStyle name="Currency 9 7" xfId="637" xr:uid="{00000000-0005-0000-0000-00007E020000}"/>
    <cellStyle name="Date" xfId="638" xr:uid="{00000000-0005-0000-0000-00007F020000}"/>
    <cellStyle name="Date Short" xfId="639" xr:uid="{00000000-0005-0000-0000-000080020000}"/>
    <cellStyle name="down" xfId="640" xr:uid="{00000000-0005-0000-0000-000081020000}"/>
    <cellStyle name="down 10" xfId="641" xr:uid="{00000000-0005-0000-0000-000082020000}"/>
    <cellStyle name="down 10 2" xfId="642" xr:uid="{00000000-0005-0000-0000-000083020000}"/>
    <cellStyle name="down 10 3" xfId="643" xr:uid="{00000000-0005-0000-0000-000084020000}"/>
    <cellStyle name="down 11" xfId="644" xr:uid="{00000000-0005-0000-0000-000085020000}"/>
    <cellStyle name="down 12" xfId="645" xr:uid="{00000000-0005-0000-0000-000086020000}"/>
    <cellStyle name="down 13" xfId="646" xr:uid="{00000000-0005-0000-0000-000087020000}"/>
    <cellStyle name="down 14" xfId="647" xr:uid="{00000000-0005-0000-0000-000088020000}"/>
    <cellStyle name="down 15" xfId="648" xr:uid="{00000000-0005-0000-0000-000089020000}"/>
    <cellStyle name="down 16" xfId="649" xr:uid="{00000000-0005-0000-0000-00008A020000}"/>
    <cellStyle name="down 16 2" xfId="650" xr:uid="{00000000-0005-0000-0000-00008B020000}"/>
    <cellStyle name="down 16 3" xfId="651" xr:uid="{00000000-0005-0000-0000-00008C020000}"/>
    <cellStyle name="down 17" xfId="652" xr:uid="{00000000-0005-0000-0000-00008D020000}"/>
    <cellStyle name="down 17 2" xfId="653" xr:uid="{00000000-0005-0000-0000-00008E020000}"/>
    <cellStyle name="down 17 3" xfId="654" xr:uid="{00000000-0005-0000-0000-00008F020000}"/>
    <cellStyle name="down 18" xfId="655" xr:uid="{00000000-0005-0000-0000-000090020000}"/>
    <cellStyle name="down 18 2" xfId="656" xr:uid="{00000000-0005-0000-0000-000091020000}"/>
    <cellStyle name="down 18 3" xfId="657" xr:uid="{00000000-0005-0000-0000-000092020000}"/>
    <cellStyle name="down 2" xfId="658" xr:uid="{00000000-0005-0000-0000-000093020000}"/>
    <cellStyle name="down 2 2" xfId="659" xr:uid="{00000000-0005-0000-0000-000094020000}"/>
    <cellStyle name="down 2 3" xfId="660" xr:uid="{00000000-0005-0000-0000-000095020000}"/>
    <cellStyle name="down 3" xfId="661" xr:uid="{00000000-0005-0000-0000-000096020000}"/>
    <cellStyle name="down 3 2" xfId="662" xr:uid="{00000000-0005-0000-0000-000097020000}"/>
    <cellStyle name="down 3 3" xfId="663" xr:uid="{00000000-0005-0000-0000-000098020000}"/>
    <cellStyle name="down 4" xfId="664" xr:uid="{00000000-0005-0000-0000-000099020000}"/>
    <cellStyle name="down 4 2" xfId="665" xr:uid="{00000000-0005-0000-0000-00009A020000}"/>
    <cellStyle name="down 4 3" xfId="666" xr:uid="{00000000-0005-0000-0000-00009B020000}"/>
    <cellStyle name="down 5" xfId="667" xr:uid="{00000000-0005-0000-0000-00009C020000}"/>
    <cellStyle name="down 5 2" xfId="668" xr:uid="{00000000-0005-0000-0000-00009D020000}"/>
    <cellStyle name="down 5 3" xfId="669" xr:uid="{00000000-0005-0000-0000-00009E020000}"/>
    <cellStyle name="down 6" xfId="670" xr:uid="{00000000-0005-0000-0000-00009F020000}"/>
    <cellStyle name="down 6 2" xfId="671" xr:uid="{00000000-0005-0000-0000-0000A0020000}"/>
    <cellStyle name="down 6 3" xfId="672" xr:uid="{00000000-0005-0000-0000-0000A1020000}"/>
    <cellStyle name="down 7" xfId="673" xr:uid="{00000000-0005-0000-0000-0000A2020000}"/>
    <cellStyle name="down 7 2" xfId="674" xr:uid="{00000000-0005-0000-0000-0000A3020000}"/>
    <cellStyle name="down 7 2 2" xfId="675" xr:uid="{00000000-0005-0000-0000-0000A4020000}"/>
    <cellStyle name="down 7 2 3" xfId="676" xr:uid="{00000000-0005-0000-0000-0000A5020000}"/>
    <cellStyle name="down 7 3" xfId="677" xr:uid="{00000000-0005-0000-0000-0000A6020000}"/>
    <cellStyle name="down 7 3 2" xfId="678" xr:uid="{00000000-0005-0000-0000-0000A7020000}"/>
    <cellStyle name="down 7 3 3" xfId="679" xr:uid="{00000000-0005-0000-0000-0000A8020000}"/>
    <cellStyle name="down 7 4" xfId="680" xr:uid="{00000000-0005-0000-0000-0000A9020000}"/>
    <cellStyle name="down 7 4 2" xfId="681" xr:uid="{00000000-0005-0000-0000-0000AA020000}"/>
    <cellStyle name="down 7 4 3" xfId="682" xr:uid="{00000000-0005-0000-0000-0000AB020000}"/>
    <cellStyle name="down 7 5" xfId="683" xr:uid="{00000000-0005-0000-0000-0000AC020000}"/>
    <cellStyle name="down 7 5 2" xfId="684" xr:uid="{00000000-0005-0000-0000-0000AD020000}"/>
    <cellStyle name="down 7 5 3" xfId="685" xr:uid="{00000000-0005-0000-0000-0000AE020000}"/>
    <cellStyle name="down 7 6" xfId="686" xr:uid="{00000000-0005-0000-0000-0000AF020000}"/>
    <cellStyle name="down 7 7" xfId="687" xr:uid="{00000000-0005-0000-0000-0000B0020000}"/>
    <cellStyle name="down 8" xfId="688" xr:uid="{00000000-0005-0000-0000-0000B1020000}"/>
    <cellStyle name="down 8 2" xfId="689" xr:uid="{00000000-0005-0000-0000-0000B2020000}"/>
    <cellStyle name="down 8 3" xfId="690" xr:uid="{00000000-0005-0000-0000-0000B3020000}"/>
    <cellStyle name="down 9" xfId="691" xr:uid="{00000000-0005-0000-0000-0000B4020000}"/>
    <cellStyle name="down 9 2" xfId="692" xr:uid="{00000000-0005-0000-0000-0000B5020000}"/>
    <cellStyle name="down 9 3" xfId="693" xr:uid="{00000000-0005-0000-0000-0000B6020000}"/>
    <cellStyle name="Enter Currency (0)" xfId="694" xr:uid="{00000000-0005-0000-0000-0000B7020000}"/>
    <cellStyle name="Enter Currency (2)" xfId="695" xr:uid="{00000000-0005-0000-0000-0000B8020000}"/>
    <cellStyle name="Enter Units (0)" xfId="696" xr:uid="{00000000-0005-0000-0000-0000B9020000}"/>
    <cellStyle name="Enter Units (1)" xfId="697" xr:uid="{00000000-0005-0000-0000-0000BA020000}"/>
    <cellStyle name="Enter Units (2)" xfId="698" xr:uid="{00000000-0005-0000-0000-0000BB020000}"/>
    <cellStyle name="Explanatory Text 2" xfId="699" xr:uid="{00000000-0005-0000-0000-0000BC020000}"/>
    <cellStyle name="Explanatory Text 3" xfId="700" xr:uid="{00000000-0005-0000-0000-0000BD020000}"/>
    <cellStyle name="Good 2" xfId="701" xr:uid="{00000000-0005-0000-0000-0000BE020000}"/>
    <cellStyle name="Good 3" xfId="702" xr:uid="{00000000-0005-0000-0000-0000BF020000}"/>
    <cellStyle name="Header1" xfId="703" xr:uid="{00000000-0005-0000-0000-0000C0020000}"/>
    <cellStyle name="Header2" xfId="704" xr:uid="{00000000-0005-0000-0000-0000C1020000}"/>
    <cellStyle name="Header2 2" xfId="705" xr:uid="{00000000-0005-0000-0000-0000C2020000}"/>
    <cellStyle name="Header2 3" xfId="706" xr:uid="{00000000-0005-0000-0000-0000C3020000}"/>
    <cellStyle name="Header2 4" xfId="707" xr:uid="{00000000-0005-0000-0000-0000C4020000}"/>
    <cellStyle name="Header2 5" xfId="708" xr:uid="{00000000-0005-0000-0000-0000C5020000}"/>
    <cellStyle name="Header2 6" xfId="709" xr:uid="{00000000-0005-0000-0000-0000C6020000}"/>
    <cellStyle name="Header2 7" xfId="710" xr:uid="{00000000-0005-0000-0000-0000C7020000}"/>
    <cellStyle name="Heading 1 2" xfId="711" xr:uid="{00000000-0005-0000-0000-0000C8020000}"/>
    <cellStyle name="Heading 1 3" xfId="712" xr:uid="{00000000-0005-0000-0000-0000C9020000}"/>
    <cellStyle name="Heading 2 2" xfId="713" xr:uid="{00000000-0005-0000-0000-0000CA020000}"/>
    <cellStyle name="Heading 2 3" xfId="714" xr:uid="{00000000-0005-0000-0000-0000CB020000}"/>
    <cellStyle name="Heading 3 2" xfId="715" xr:uid="{00000000-0005-0000-0000-0000CC020000}"/>
    <cellStyle name="Heading 3 3" xfId="716" xr:uid="{00000000-0005-0000-0000-0000CD020000}"/>
    <cellStyle name="Heading 4 2" xfId="717" xr:uid="{00000000-0005-0000-0000-0000CE020000}"/>
    <cellStyle name="Heading 4 3" xfId="718" xr:uid="{00000000-0005-0000-0000-0000CF020000}"/>
    <cellStyle name="Input 2" xfId="719" xr:uid="{00000000-0005-0000-0000-0000D0020000}"/>
    <cellStyle name="Input 2 2" xfId="720" xr:uid="{00000000-0005-0000-0000-0000D1020000}"/>
    <cellStyle name="Input 2 2 2" xfId="721" xr:uid="{00000000-0005-0000-0000-0000D2020000}"/>
    <cellStyle name="Input 3" xfId="722" xr:uid="{00000000-0005-0000-0000-0000D3020000}"/>
    <cellStyle name="Input 3 2" xfId="723" xr:uid="{00000000-0005-0000-0000-0000D4020000}"/>
    <cellStyle name="Input 3 2 2" xfId="724" xr:uid="{00000000-0005-0000-0000-0000D5020000}"/>
    <cellStyle name="Input 4" xfId="725" xr:uid="{00000000-0005-0000-0000-0000D6020000}"/>
    <cellStyle name="Input 4 2" xfId="726" xr:uid="{00000000-0005-0000-0000-0000D7020000}"/>
    <cellStyle name="Input 4 3" xfId="727" xr:uid="{00000000-0005-0000-0000-0000D8020000}"/>
    <cellStyle name="Input 4 4" xfId="728" xr:uid="{00000000-0005-0000-0000-0000D9020000}"/>
    <cellStyle name="Input 4 5" xfId="729" xr:uid="{00000000-0005-0000-0000-0000DA020000}"/>
    <cellStyle name="Input 5" xfId="730" xr:uid="{00000000-0005-0000-0000-0000DB020000}"/>
    <cellStyle name="Input 5 2" xfId="731" xr:uid="{00000000-0005-0000-0000-0000DC020000}"/>
    <cellStyle name="LineItemPrompt" xfId="732" xr:uid="{00000000-0005-0000-0000-0000DD020000}"/>
    <cellStyle name="LineItemValue" xfId="733" xr:uid="{00000000-0005-0000-0000-0000DE020000}"/>
    <cellStyle name="Link Currency (0)" xfId="734" xr:uid="{00000000-0005-0000-0000-0000DF020000}"/>
    <cellStyle name="Link Currency (2)" xfId="735" xr:uid="{00000000-0005-0000-0000-0000E0020000}"/>
    <cellStyle name="Link Units (0)" xfId="736" xr:uid="{00000000-0005-0000-0000-0000E1020000}"/>
    <cellStyle name="Link Units (1)" xfId="737" xr:uid="{00000000-0005-0000-0000-0000E2020000}"/>
    <cellStyle name="Link Units (2)" xfId="738" xr:uid="{00000000-0005-0000-0000-0000E3020000}"/>
    <cellStyle name="Linked Cell 2" xfId="739" xr:uid="{00000000-0005-0000-0000-0000E4020000}"/>
    <cellStyle name="Linked Cell 3" xfId="740" xr:uid="{00000000-0005-0000-0000-0000E5020000}"/>
    <cellStyle name="LL TOP - DOUBLE LINE AT TOP" xfId="741" xr:uid="{00000000-0005-0000-0000-0000E6020000}"/>
    <cellStyle name="Multiple" xfId="742" xr:uid="{00000000-0005-0000-0000-0000E7020000}"/>
    <cellStyle name="Neutral 2" xfId="743" xr:uid="{00000000-0005-0000-0000-0000E8020000}"/>
    <cellStyle name="Neutral 3" xfId="744" xr:uid="{00000000-0005-0000-0000-0000E9020000}"/>
    <cellStyle name="noncur" xfId="745" xr:uid="{00000000-0005-0000-0000-0000EA020000}"/>
    <cellStyle name="Normal" xfId="0" builtinId="0"/>
    <cellStyle name="Normal - Style1" xfId="746" xr:uid="{00000000-0005-0000-0000-0000EC020000}"/>
    <cellStyle name="Normal 10" xfId="747" xr:uid="{00000000-0005-0000-0000-0000ED020000}"/>
    <cellStyle name="Normal 10 2" xfId="748" xr:uid="{00000000-0005-0000-0000-0000EE020000}"/>
    <cellStyle name="Normal 10 2 2" xfId="749" xr:uid="{00000000-0005-0000-0000-0000EF020000}"/>
    <cellStyle name="Normal 10 2 3" xfId="750" xr:uid="{00000000-0005-0000-0000-0000F0020000}"/>
    <cellStyle name="Normal 10 3" xfId="751" xr:uid="{00000000-0005-0000-0000-0000F1020000}"/>
    <cellStyle name="Normal 10 4" xfId="752" xr:uid="{00000000-0005-0000-0000-0000F2020000}"/>
    <cellStyle name="Normal 11" xfId="753" xr:uid="{00000000-0005-0000-0000-0000F3020000}"/>
    <cellStyle name="Normal 11 10" xfId="754" xr:uid="{00000000-0005-0000-0000-0000F4020000}"/>
    <cellStyle name="Normal 11 11" xfId="755" xr:uid="{00000000-0005-0000-0000-0000F5020000}"/>
    <cellStyle name="Normal 11 12" xfId="756" xr:uid="{00000000-0005-0000-0000-0000F6020000}"/>
    <cellStyle name="Normal 11 13" xfId="757" xr:uid="{00000000-0005-0000-0000-0000F7020000}"/>
    <cellStyle name="Normal 11 14" xfId="758" xr:uid="{00000000-0005-0000-0000-0000F8020000}"/>
    <cellStyle name="Normal 11 2" xfId="759" xr:uid="{00000000-0005-0000-0000-0000F9020000}"/>
    <cellStyle name="Normal 11 2 2" xfId="760" xr:uid="{00000000-0005-0000-0000-0000FA020000}"/>
    <cellStyle name="Normal 11 2 3" xfId="761" xr:uid="{00000000-0005-0000-0000-0000FB020000}"/>
    <cellStyle name="Normal 11 3" xfId="762" xr:uid="{00000000-0005-0000-0000-0000FC020000}"/>
    <cellStyle name="Normal 11 3 2" xfId="763" xr:uid="{00000000-0005-0000-0000-0000FD020000}"/>
    <cellStyle name="Normal 11 3 3" xfId="764" xr:uid="{00000000-0005-0000-0000-0000FE020000}"/>
    <cellStyle name="Normal 11 4" xfId="765" xr:uid="{00000000-0005-0000-0000-0000FF020000}"/>
    <cellStyle name="Normal 11 4 2" xfId="766" xr:uid="{00000000-0005-0000-0000-000000030000}"/>
    <cellStyle name="Normal 11 4 3" xfId="767" xr:uid="{00000000-0005-0000-0000-000001030000}"/>
    <cellStyle name="Normal 11 5" xfId="768" xr:uid="{00000000-0005-0000-0000-000002030000}"/>
    <cellStyle name="Normal 11 5 2" xfId="769" xr:uid="{00000000-0005-0000-0000-000003030000}"/>
    <cellStyle name="Normal 11 5 3" xfId="770" xr:uid="{00000000-0005-0000-0000-000004030000}"/>
    <cellStyle name="Normal 11 6" xfId="771" xr:uid="{00000000-0005-0000-0000-000005030000}"/>
    <cellStyle name="Normal 11 6 2" xfId="772" xr:uid="{00000000-0005-0000-0000-000006030000}"/>
    <cellStyle name="Normal 11 6 3" xfId="773" xr:uid="{00000000-0005-0000-0000-000007030000}"/>
    <cellStyle name="Normal 11 7" xfId="774" xr:uid="{00000000-0005-0000-0000-000008030000}"/>
    <cellStyle name="Normal 11 7 2" xfId="775" xr:uid="{00000000-0005-0000-0000-000009030000}"/>
    <cellStyle name="Normal 11 7 3" xfId="776" xr:uid="{00000000-0005-0000-0000-00000A030000}"/>
    <cellStyle name="Normal 11 8" xfId="777" xr:uid="{00000000-0005-0000-0000-00000B030000}"/>
    <cellStyle name="Normal 11 8 2" xfId="778" xr:uid="{00000000-0005-0000-0000-00000C030000}"/>
    <cellStyle name="Normal 11 8 3" xfId="779" xr:uid="{00000000-0005-0000-0000-00000D030000}"/>
    <cellStyle name="Normal 11 9" xfId="780" xr:uid="{00000000-0005-0000-0000-00000E030000}"/>
    <cellStyle name="Normal 11 9 2" xfId="781" xr:uid="{00000000-0005-0000-0000-00000F030000}"/>
    <cellStyle name="Normal 11 9 3" xfId="782" xr:uid="{00000000-0005-0000-0000-000010030000}"/>
    <cellStyle name="Normal 11_Depr Exp Detail" xfId="783" xr:uid="{00000000-0005-0000-0000-000011030000}"/>
    <cellStyle name="Normal 12" xfId="784" xr:uid="{00000000-0005-0000-0000-000012030000}"/>
    <cellStyle name="Normal 12 10" xfId="785" xr:uid="{00000000-0005-0000-0000-000013030000}"/>
    <cellStyle name="Normal 12 11" xfId="786" xr:uid="{00000000-0005-0000-0000-000014030000}"/>
    <cellStyle name="Normal 12 12" xfId="787" xr:uid="{00000000-0005-0000-0000-000015030000}"/>
    <cellStyle name="Normal 12 13" xfId="788" xr:uid="{00000000-0005-0000-0000-000016030000}"/>
    <cellStyle name="Normal 12 14" xfId="789" xr:uid="{00000000-0005-0000-0000-000017030000}"/>
    <cellStyle name="Normal 12 2" xfId="790" xr:uid="{00000000-0005-0000-0000-000018030000}"/>
    <cellStyle name="Normal 12 2 2" xfId="791" xr:uid="{00000000-0005-0000-0000-000019030000}"/>
    <cellStyle name="Normal 12 2 3" xfId="792" xr:uid="{00000000-0005-0000-0000-00001A030000}"/>
    <cellStyle name="Normal 12 3" xfId="793" xr:uid="{00000000-0005-0000-0000-00001B030000}"/>
    <cellStyle name="Normal 12 3 2" xfId="794" xr:uid="{00000000-0005-0000-0000-00001C030000}"/>
    <cellStyle name="Normal 12 3 3" xfId="795" xr:uid="{00000000-0005-0000-0000-00001D030000}"/>
    <cellStyle name="Normal 12 4" xfId="796" xr:uid="{00000000-0005-0000-0000-00001E030000}"/>
    <cellStyle name="Normal 12 4 2" xfId="797" xr:uid="{00000000-0005-0000-0000-00001F030000}"/>
    <cellStyle name="Normal 12 4 3" xfId="798" xr:uid="{00000000-0005-0000-0000-000020030000}"/>
    <cellStyle name="Normal 12 5" xfId="799" xr:uid="{00000000-0005-0000-0000-000021030000}"/>
    <cellStyle name="Normal 12 5 2" xfId="800" xr:uid="{00000000-0005-0000-0000-000022030000}"/>
    <cellStyle name="Normal 12 5 3" xfId="801" xr:uid="{00000000-0005-0000-0000-000023030000}"/>
    <cellStyle name="Normal 12 6" xfId="802" xr:uid="{00000000-0005-0000-0000-000024030000}"/>
    <cellStyle name="Normal 12 6 2" xfId="803" xr:uid="{00000000-0005-0000-0000-000025030000}"/>
    <cellStyle name="Normal 12 6 3" xfId="804" xr:uid="{00000000-0005-0000-0000-000026030000}"/>
    <cellStyle name="Normal 12 7" xfId="805" xr:uid="{00000000-0005-0000-0000-000027030000}"/>
    <cellStyle name="Normal 12 7 2" xfId="806" xr:uid="{00000000-0005-0000-0000-000028030000}"/>
    <cellStyle name="Normal 12 7 3" xfId="807" xr:uid="{00000000-0005-0000-0000-000029030000}"/>
    <cellStyle name="Normal 12 8" xfId="808" xr:uid="{00000000-0005-0000-0000-00002A030000}"/>
    <cellStyle name="Normal 12 8 2" xfId="809" xr:uid="{00000000-0005-0000-0000-00002B030000}"/>
    <cellStyle name="Normal 12 8 3" xfId="810" xr:uid="{00000000-0005-0000-0000-00002C030000}"/>
    <cellStyle name="Normal 12 9" xfId="811" xr:uid="{00000000-0005-0000-0000-00002D030000}"/>
    <cellStyle name="Normal 12 9 2" xfId="812" xr:uid="{00000000-0005-0000-0000-00002E030000}"/>
    <cellStyle name="Normal 12 9 3" xfId="813" xr:uid="{00000000-0005-0000-0000-00002F030000}"/>
    <cellStyle name="Normal 12_Depr Exp Detail" xfId="814" xr:uid="{00000000-0005-0000-0000-000030030000}"/>
    <cellStyle name="Normal 13" xfId="815" xr:uid="{00000000-0005-0000-0000-000031030000}"/>
    <cellStyle name="Normal 13 10" xfId="816" xr:uid="{00000000-0005-0000-0000-000032030000}"/>
    <cellStyle name="Normal 13 11" xfId="817" xr:uid="{00000000-0005-0000-0000-000033030000}"/>
    <cellStyle name="Normal 13 12" xfId="818" xr:uid="{00000000-0005-0000-0000-000034030000}"/>
    <cellStyle name="Normal 13 13" xfId="819" xr:uid="{00000000-0005-0000-0000-000035030000}"/>
    <cellStyle name="Normal 13 14" xfId="820" xr:uid="{00000000-0005-0000-0000-000036030000}"/>
    <cellStyle name="Normal 13 2" xfId="821" xr:uid="{00000000-0005-0000-0000-000037030000}"/>
    <cellStyle name="Normal 13 2 2" xfId="822" xr:uid="{00000000-0005-0000-0000-000038030000}"/>
    <cellStyle name="Normal 13 2 3" xfId="823" xr:uid="{00000000-0005-0000-0000-000039030000}"/>
    <cellStyle name="Normal 13 3" xfId="824" xr:uid="{00000000-0005-0000-0000-00003A030000}"/>
    <cellStyle name="Normal 13 3 2" xfId="825" xr:uid="{00000000-0005-0000-0000-00003B030000}"/>
    <cellStyle name="Normal 13 3 3" xfId="826" xr:uid="{00000000-0005-0000-0000-00003C030000}"/>
    <cellStyle name="Normal 13 4" xfId="827" xr:uid="{00000000-0005-0000-0000-00003D030000}"/>
    <cellStyle name="Normal 13 4 2" xfId="828" xr:uid="{00000000-0005-0000-0000-00003E030000}"/>
    <cellStyle name="Normal 13 4 3" xfId="829" xr:uid="{00000000-0005-0000-0000-00003F030000}"/>
    <cellStyle name="Normal 13 5" xfId="830" xr:uid="{00000000-0005-0000-0000-000040030000}"/>
    <cellStyle name="Normal 13 5 2" xfId="831" xr:uid="{00000000-0005-0000-0000-000041030000}"/>
    <cellStyle name="Normal 13 5 3" xfId="832" xr:uid="{00000000-0005-0000-0000-000042030000}"/>
    <cellStyle name="Normal 13 6" xfId="833" xr:uid="{00000000-0005-0000-0000-000043030000}"/>
    <cellStyle name="Normal 13 6 2" xfId="834" xr:uid="{00000000-0005-0000-0000-000044030000}"/>
    <cellStyle name="Normal 13 6 3" xfId="835" xr:uid="{00000000-0005-0000-0000-000045030000}"/>
    <cellStyle name="Normal 13 7" xfId="836" xr:uid="{00000000-0005-0000-0000-000046030000}"/>
    <cellStyle name="Normal 13 7 2" xfId="837" xr:uid="{00000000-0005-0000-0000-000047030000}"/>
    <cellStyle name="Normal 13 7 3" xfId="838" xr:uid="{00000000-0005-0000-0000-000048030000}"/>
    <cellStyle name="Normal 13 8" xfId="839" xr:uid="{00000000-0005-0000-0000-000049030000}"/>
    <cellStyle name="Normal 13 8 2" xfId="840" xr:uid="{00000000-0005-0000-0000-00004A030000}"/>
    <cellStyle name="Normal 13 8 3" xfId="841" xr:uid="{00000000-0005-0000-0000-00004B030000}"/>
    <cellStyle name="Normal 13 9" xfId="842" xr:uid="{00000000-0005-0000-0000-00004C030000}"/>
    <cellStyle name="Normal 13 9 2" xfId="843" xr:uid="{00000000-0005-0000-0000-00004D030000}"/>
    <cellStyle name="Normal 13 9 3" xfId="844" xr:uid="{00000000-0005-0000-0000-00004E030000}"/>
    <cellStyle name="Normal 13_Depr Exp Detail" xfId="845" xr:uid="{00000000-0005-0000-0000-00004F030000}"/>
    <cellStyle name="Normal 14" xfId="846" xr:uid="{00000000-0005-0000-0000-000050030000}"/>
    <cellStyle name="Normal 14 10" xfId="847" xr:uid="{00000000-0005-0000-0000-000051030000}"/>
    <cellStyle name="Normal 14 11" xfId="848" xr:uid="{00000000-0005-0000-0000-000052030000}"/>
    <cellStyle name="Normal 14 12" xfId="849" xr:uid="{00000000-0005-0000-0000-000053030000}"/>
    <cellStyle name="Normal 14 13" xfId="850" xr:uid="{00000000-0005-0000-0000-000054030000}"/>
    <cellStyle name="Normal 14 14" xfId="851" xr:uid="{00000000-0005-0000-0000-000055030000}"/>
    <cellStyle name="Normal 14 2" xfId="852" xr:uid="{00000000-0005-0000-0000-000056030000}"/>
    <cellStyle name="Normal 14 2 2" xfId="853" xr:uid="{00000000-0005-0000-0000-000057030000}"/>
    <cellStyle name="Normal 14 2 3" xfId="854" xr:uid="{00000000-0005-0000-0000-000058030000}"/>
    <cellStyle name="Normal 14 3" xfId="855" xr:uid="{00000000-0005-0000-0000-000059030000}"/>
    <cellStyle name="Normal 14 3 2" xfId="856" xr:uid="{00000000-0005-0000-0000-00005A030000}"/>
    <cellStyle name="Normal 14 3 3" xfId="857" xr:uid="{00000000-0005-0000-0000-00005B030000}"/>
    <cellStyle name="Normal 14 4" xfId="858" xr:uid="{00000000-0005-0000-0000-00005C030000}"/>
    <cellStyle name="Normal 14 4 2" xfId="859" xr:uid="{00000000-0005-0000-0000-00005D030000}"/>
    <cellStyle name="Normal 14 4 3" xfId="860" xr:uid="{00000000-0005-0000-0000-00005E030000}"/>
    <cellStyle name="Normal 14 5" xfId="861" xr:uid="{00000000-0005-0000-0000-00005F030000}"/>
    <cellStyle name="Normal 14 5 2" xfId="862" xr:uid="{00000000-0005-0000-0000-000060030000}"/>
    <cellStyle name="Normal 14 5 3" xfId="863" xr:uid="{00000000-0005-0000-0000-000061030000}"/>
    <cellStyle name="Normal 14 6" xfId="864" xr:uid="{00000000-0005-0000-0000-000062030000}"/>
    <cellStyle name="Normal 14 6 2" xfId="865" xr:uid="{00000000-0005-0000-0000-000063030000}"/>
    <cellStyle name="Normal 14 6 3" xfId="866" xr:uid="{00000000-0005-0000-0000-000064030000}"/>
    <cellStyle name="Normal 14 7" xfId="867" xr:uid="{00000000-0005-0000-0000-000065030000}"/>
    <cellStyle name="Normal 14 7 2" xfId="868" xr:uid="{00000000-0005-0000-0000-000066030000}"/>
    <cellStyle name="Normal 14 7 3" xfId="869" xr:uid="{00000000-0005-0000-0000-000067030000}"/>
    <cellStyle name="Normal 14 8" xfId="870" xr:uid="{00000000-0005-0000-0000-000068030000}"/>
    <cellStyle name="Normal 14 8 2" xfId="871" xr:uid="{00000000-0005-0000-0000-000069030000}"/>
    <cellStyle name="Normal 14 8 3" xfId="872" xr:uid="{00000000-0005-0000-0000-00006A030000}"/>
    <cellStyle name="Normal 14 9" xfId="873" xr:uid="{00000000-0005-0000-0000-00006B030000}"/>
    <cellStyle name="Normal 14 9 2" xfId="874" xr:uid="{00000000-0005-0000-0000-00006C030000}"/>
    <cellStyle name="Normal 14 9 3" xfId="875" xr:uid="{00000000-0005-0000-0000-00006D030000}"/>
    <cellStyle name="Normal 14_Depr Exp Detail" xfId="876" xr:uid="{00000000-0005-0000-0000-00006E030000}"/>
    <cellStyle name="Normal 15" xfId="877" xr:uid="{00000000-0005-0000-0000-00006F030000}"/>
    <cellStyle name="Normal 15 2" xfId="878" xr:uid="{00000000-0005-0000-0000-000070030000}"/>
    <cellStyle name="Normal 15 2 2" xfId="879" xr:uid="{00000000-0005-0000-0000-000071030000}"/>
    <cellStyle name="Normal 15 2 3" xfId="880" xr:uid="{00000000-0005-0000-0000-000072030000}"/>
    <cellStyle name="Normal 15 3" xfId="881" xr:uid="{00000000-0005-0000-0000-000073030000}"/>
    <cellStyle name="Normal 15 4" xfId="882" xr:uid="{00000000-0005-0000-0000-000074030000}"/>
    <cellStyle name="Normal 16" xfId="883" xr:uid="{00000000-0005-0000-0000-000075030000}"/>
    <cellStyle name="Normal 16 2" xfId="884" xr:uid="{00000000-0005-0000-0000-000076030000}"/>
    <cellStyle name="Normal 16 3" xfId="885" xr:uid="{00000000-0005-0000-0000-000077030000}"/>
    <cellStyle name="Normal 17" xfId="886" xr:uid="{00000000-0005-0000-0000-000078030000}"/>
    <cellStyle name="Normal 17 2" xfId="887" xr:uid="{00000000-0005-0000-0000-000079030000}"/>
    <cellStyle name="Normal 17 3" xfId="888" xr:uid="{00000000-0005-0000-0000-00007A030000}"/>
    <cellStyle name="Normal 18" xfId="889" xr:uid="{00000000-0005-0000-0000-00007B030000}"/>
    <cellStyle name="Normal 18 2" xfId="890" xr:uid="{00000000-0005-0000-0000-00007C030000}"/>
    <cellStyle name="Normal 18 3" xfId="891" xr:uid="{00000000-0005-0000-0000-00007D030000}"/>
    <cellStyle name="Normal 19" xfId="892" xr:uid="{00000000-0005-0000-0000-00007E030000}"/>
    <cellStyle name="Normal 19 2" xfId="893" xr:uid="{00000000-0005-0000-0000-00007F030000}"/>
    <cellStyle name="Normal 19 3" xfId="894" xr:uid="{00000000-0005-0000-0000-000080030000}"/>
    <cellStyle name="Normal 2" xfId="895" xr:uid="{00000000-0005-0000-0000-000081030000}"/>
    <cellStyle name="Normal 2 10" xfId="896" xr:uid="{00000000-0005-0000-0000-000082030000}"/>
    <cellStyle name="Normal 2 10 2" xfId="897" xr:uid="{00000000-0005-0000-0000-000083030000}"/>
    <cellStyle name="Normal 2 10 3" xfId="898" xr:uid="{00000000-0005-0000-0000-000084030000}"/>
    <cellStyle name="Normal 2 10 4" xfId="899" xr:uid="{00000000-0005-0000-0000-000085030000}"/>
    <cellStyle name="Normal 2 11" xfId="900" xr:uid="{00000000-0005-0000-0000-000086030000}"/>
    <cellStyle name="Normal 2 11 2" xfId="901" xr:uid="{00000000-0005-0000-0000-000087030000}"/>
    <cellStyle name="Normal 2 11 3" xfId="902" xr:uid="{00000000-0005-0000-0000-000088030000}"/>
    <cellStyle name="Normal 2 11 4" xfId="903" xr:uid="{00000000-0005-0000-0000-000089030000}"/>
    <cellStyle name="Normal 2 12" xfId="904" xr:uid="{00000000-0005-0000-0000-00008A030000}"/>
    <cellStyle name="Normal 2 12 2" xfId="905" xr:uid="{00000000-0005-0000-0000-00008B030000}"/>
    <cellStyle name="Normal 2 13" xfId="906" xr:uid="{00000000-0005-0000-0000-00008C030000}"/>
    <cellStyle name="Normal 2 13 2" xfId="907" xr:uid="{00000000-0005-0000-0000-00008D030000}"/>
    <cellStyle name="Normal 2 13 3" xfId="908" xr:uid="{00000000-0005-0000-0000-00008E030000}"/>
    <cellStyle name="Normal 2 13 4" xfId="909" xr:uid="{00000000-0005-0000-0000-00008F030000}"/>
    <cellStyle name="Normal 2 14" xfId="910" xr:uid="{00000000-0005-0000-0000-000090030000}"/>
    <cellStyle name="Normal 2 14 2" xfId="911" xr:uid="{00000000-0005-0000-0000-000091030000}"/>
    <cellStyle name="Normal 2 14 3" xfId="912" xr:uid="{00000000-0005-0000-0000-000092030000}"/>
    <cellStyle name="Normal 2 14 4" xfId="913" xr:uid="{00000000-0005-0000-0000-000093030000}"/>
    <cellStyle name="Normal 2 15" xfId="914" xr:uid="{00000000-0005-0000-0000-000094030000}"/>
    <cellStyle name="Normal 2 15 2" xfId="915" xr:uid="{00000000-0005-0000-0000-000095030000}"/>
    <cellStyle name="Normal 2 15 3" xfId="916" xr:uid="{00000000-0005-0000-0000-000096030000}"/>
    <cellStyle name="Normal 2 15 4" xfId="917" xr:uid="{00000000-0005-0000-0000-000097030000}"/>
    <cellStyle name="Normal 2 16" xfId="918" xr:uid="{00000000-0005-0000-0000-000098030000}"/>
    <cellStyle name="Normal 2 16 2" xfId="919" xr:uid="{00000000-0005-0000-0000-000099030000}"/>
    <cellStyle name="Normal 2 16 3" xfId="920" xr:uid="{00000000-0005-0000-0000-00009A030000}"/>
    <cellStyle name="Normal 2 16 4" xfId="921" xr:uid="{00000000-0005-0000-0000-00009B030000}"/>
    <cellStyle name="Normal 2 17" xfId="922" xr:uid="{00000000-0005-0000-0000-00009C030000}"/>
    <cellStyle name="Normal 2 17 2" xfId="923" xr:uid="{00000000-0005-0000-0000-00009D030000}"/>
    <cellStyle name="Normal 2 17 3" xfId="924" xr:uid="{00000000-0005-0000-0000-00009E030000}"/>
    <cellStyle name="Normal 2 17 4" xfId="925" xr:uid="{00000000-0005-0000-0000-00009F030000}"/>
    <cellStyle name="Normal 2 18" xfId="926" xr:uid="{00000000-0005-0000-0000-0000A0030000}"/>
    <cellStyle name="Normal 2 18 2" xfId="927" xr:uid="{00000000-0005-0000-0000-0000A1030000}"/>
    <cellStyle name="Normal 2 18 3" xfId="928" xr:uid="{00000000-0005-0000-0000-0000A2030000}"/>
    <cellStyle name="Normal 2 18 4" xfId="929" xr:uid="{00000000-0005-0000-0000-0000A3030000}"/>
    <cellStyle name="Normal 2 19" xfId="930" xr:uid="{00000000-0005-0000-0000-0000A4030000}"/>
    <cellStyle name="Normal 2 19 2" xfId="931" xr:uid="{00000000-0005-0000-0000-0000A5030000}"/>
    <cellStyle name="Normal 2 19 3" xfId="932" xr:uid="{00000000-0005-0000-0000-0000A6030000}"/>
    <cellStyle name="Normal 2 19 4" xfId="933" xr:uid="{00000000-0005-0000-0000-0000A7030000}"/>
    <cellStyle name="Normal 2 2" xfId="934" xr:uid="{00000000-0005-0000-0000-0000A8030000}"/>
    <cellStyle name="Normal 2 2 10" xfId="935" xr:uid="{00000000-0005-0000-0000-0000A9030000}"/>
    <cellStyle name="Normal 2 2 11" xfId="936" xr:uid="{00000000-0005-0000-0000-0000AA030000}"/>
    <cellStyle name="Normal 2 2 12" xfId="937" xr:uid="{00000000-0005-0000-0000-0000AB030000}"/>
    <cellStyle name="Normal 2 2 13" xfId="938" xr:uid="{00000000-0005-0000-0000-0000AC030000}"/>
    <cellStyle name="Normal 2 2 14" xfId="939" xr:uid="{00000000-0005-0000-0000-0000AD030000}"/>
    <cellStyle name="Normal 2 2 15" xfId="940" xr:uid="{00000000-0005-0000-0000-0000AE030000}"/>
    <cellStyle name="Normal 2 2 16" xfId="941" xr:uid="{00000000-0005-0000-0000-0000AF030000}"/>
    <cellStyle name="Normal 2 2 17" xfId="942" xr:uid="{00000000-0005-0000-0000-0000B0030000}"/>
    <cellStyle name="Normal 2 2 18" xfId="943" xr:uid="{00000000-0005-0000-0000-0000B1030000}"/>
    <cellStyle name="Normal 2 2 19" xfId="944" xr:uid="{00000000-0005-0000-0000-0000B2030000}"/>
    <cellStyle name="Normal 2 2 2" xfId="945" xr:uid="{00000000-0005-0000-0000-0000B3030000}"/>
    <cellStyle name="Normal 2 2 2 2" xfId="946" xr:uid="{00000000-0005-0000-0000-0000B4030000}"/>
    <cellStyle name="Normal 2 2 2 3" xfId="947" xr:uid="{00000000-0005-0000-0000-0000B5030000}"/>
    <cellStyle name="Normal 2 2 20" xfId="948" xr:uid="{00000000-0005-0000-0000-0000B6030000}"/>
    <cellStyle name="Normal 2 2 21" xfId="949" xr:uid="{00000000-0005-0000-0000-0000B7030000}"/>
    <cellStyle name="Normal 2 2 3" xfId="950" xr:uid="{00000000-0005-0000-0000-0000B8030000}"/>
    <cellStyle name="Normal 2 2 3 2" xfId="951" xr:uid="{00000000-0005-0000-0000-0000B9030000}"/>
    <cellStyle name="Normal 2 2 3 3" xfId="952" xr:uid="{00000000-0005-0000-0000-0000BA030000}"/>
    <cellStyle name="Normal 2 2 4" xfId="953" xr:uid="{00000000-0005-0000-0000-0000BB030000}"/>
    <cellStyle name="Normal 2 2 4 2" xfId="954" xr:uid="{00000000-0005-0000-0000-0000BC030000}"/>
    <cellStyle name="Normal 2 2 4 3" xfId="955" xr:uid="{00000000-0005-0000-0000-0000BD030000}"/>
    <cellStyle name="Normal 2 2 5" xfId="956" xr:uid="{00000000-0005-0000-0000-0000BE030000}"/>
    <cellStyle name="Normal 2 2 5 2" xfId="957" xr:uid="{00000000-0005-0000-0000-0000BF030000}"/>
    <cellStyle name="Normal 2 2 5 3" xfId="958" xr:uid="{00000000-0005-0000-0000-0000C0030000}"/>
    <cellStyle name="Normal 2 2 6" xfId="959" xr:uid="{00000000-0005-0000-0000-0000C1030000}"/>
    <cellStyle name="Normal 2 2 7" xfId="960" xr:uid="{00000000-0005-0000-0000-0000C2030000}"/>
    <cellStyle name="Normal 2 2 8" xfId="961" xr:uid="{00000000-0005-0000-0000-0000C3030000}"/>
    <cellStyle name="Normal 2 2 9" xfId="962" xr:uid="{00000000-0005-0000-0000-0000C4030000}"/>
    <cellStyle name="Normal 2 2_Depr Exp Detail" xfId="963" xr:uid="{00000000-0005-0000-0000-0000C5030000}"/>
    <cellStyle name="Normal 2 20" xfId="964" xr:uid="{00000000-0005-0000-0000-0000C6030000}"/>
    <cellStyle name="Normal 2 20 2" xfId="965" xr:uid="{00000000-0005-0000-0000-0000C7030000}"/>
    <cellStyle name="Normal 2 20 3" xfId="966" xr:uid="{00000000-0005-0000-0000-0000C8030000}"/>
    <cellStyle name="Normal 2 20 4" xfId="967" xr:uid="{00000000-0005-0000-0000-0000C9030000}"/>
    <cellStyle name="Normal 2 21" xfId="968" xr:uid="{00000000-0005-0000-0000-0000CA030000}"/>
    <cellStyle name="Normal 2 21 2" xfId="969" xr:uid="{00000000-0005-0000-0000-0000CB030000}"/>
    <cellStyle name="Normal 2 21 3" xfId="970" xr:uid="{00000000-0005-0000-0000-0000CC030000}"/>
    <cellStyle name="Normal 2 22" xfId="971" xr:uid="{00000000-0005-0000-0000-0000CD030000}"/>
    <cellStyle name="Normal 2 22 2" xfId="972" xr:uid="{00000000-0005-0000-0000-0000CE030000}"/>
    <cellStyle name="Normal 2 22 3" xfId="973" xr:uid="{00000000-0005-0000-0000-0000CF030000}"/>
    <cellStyle name="Normal 2 23" xfId="974" xr:uid="{00000000-0005-0000-0000-0000D0030000}"/>
    <cellStyle name="Normal 2 23 2" xfId="975" xr:uid="{00000000-0005-0000-0000-0000D1030000}"/>
    <cellStyle name="Normal 2 23 3" xfId="976" xr:uid="{00000000-0005-0000-0000-0000D2030000}"/>
    <cellStyle name="Normal 2 24" xfId="977" xr:uid="{00000000-0005-0000-0000-0000D3030000}"/>
    <cellStyle name="Normal 2 24 2" xfId="978" xr:uid="{00000000-0005-0000-0000-0000D4030000}"/>
    <cellStyle name="Normal 2 24 3" xfId="979" xr:uid="{00000000-0005-0000-0000-0000D5030000}"/>
    <cellStyle name="Normal 2 25" xfId="980" xr:uid="{00000000-0005-0000-0000-0000D6030000}"/>
    <cellStyle name="Normal 2 25 2" xfId="981" xr:uid="{00000000-0005-0000-0000-0000D7030000}"/>
    <cellStyle name="Normal 2 25 3" xfId="982" xr:uid="{00000000-0005-0000-0000-0000D8030000}"/>
    <cellStyle name="Normal 2 26" xfId="983" xr:uid="{00000000-0005-0000-0000-0000D9030000}"/>
    <cellStyle name="Normal 2 26 2" xfId="984" xr:uid="{00000000-0005-0000-0000-0000DA030000}"/>
    <cellStyle name="Normal 2 26 3" xfId="985" xr:uid="{00000000-0005-0000-0000-0000DB030000}"/>
    <cellStyle name="Normal 2 27" xfId="986" xr:uid="{00000000-0005-0000-0000-0000DC030000}"/>
    <cellStyle name="Normal 2 27 2" xfId="987" xr:uid="{00000000-0005-0000-0000-0000DD030000}"/>
    <cellStyle name="Normal 2 27 3" xfId="988" xr:uid="{00000000-0005-0000-0000-0000DE030000}"/>
    <cellStyle name="Normal 2 28" xfId="989" xr:uid="{00000000-0005-0000-0000-0000DF030000}"/>
    <cellStyle name="Normal 2 28 2" xfId="990" xr:uid="{00000000-0005-0000-0000-0000E0030000}"/>
    <cellStyle name="Normal 2 28 3" xfId="991" xr:uid="{00000000-0005-0000-0000-0000E1030000}"/>
    <cellStyle name="Normal 2 29" xfId="992" xr:uid="{00000000-0005-0000-0000-0000E2030000}"/>
    <cellStyle name="Normal 2 29 2" xfId="993" xr:uid="{00000000-0005-0000-0000-0000E3030000}"/>
    <cellStyle name="Normal 2 29 3" xfId="994" xr:uid="{00000000-0005-0000-0000-0000E4030000}"/>
    <cellStyle name="Normal 2 3" xfId="995" xr:uid="{00000000-0005-0000-0000-0000E5030000}"/>
    <cellStyle name="Normal 2 3 10" xfId="996" xr:uid="{00000000-0005-0000-0000-0000E6030000}"/>
    <cellStyle name="Normal 2 3 11" xfId="997" xr:uid="{00000000-0005-0000-0000-0000E7030000}"/>
    <cellStyle name="Normal 2 3 12" xfId="998" xr:uid="{00000000-0005-0000-0000-0000E8030000}"/>
    <cellStyle name="Normal 2 3 13" xfId="999" xr:uid="{00000000-0005-0000-0000-0000E9030000}"/>
    <cellStyle name="Normal 2 3 14" xfId="1000" xr:uid="{00000000-0005-0000-0000-0000EA030000}"/>
    <cellStyle name="Normal 2 3 15" xfId="1001" xr:uid="{00000000-0005-0000-0000-0000EB030000}"/>
    <cellStyle name="Normal 2 3 16" xfId="1002" xr:uid="{00000000-0005-0000-0000-0000EC030000}"/>
    <cellStyle name="Normal 2 3 17" xfId="1003" xr:uid="{00000000-0005-0000-0000-0000ED030000}"/>
    <cellStyle name="Normal 2 3 18" xfId="1004" xr:uid="{00000000-0005-0000-0000-0000EE030000}"/>
    <cellStyle name="Normal 2 3 19" xfId="1005" xr:uid="{00000000-0005-0000-0000-0000EF030000}"/>
    <cellStyle name="Normal 2 3 19 2" xfId="1006" xr:uid="{00000000-0005-0000-0000-0000F0030000}"/>
    <cellStyle name="Normal 2 3 2" xfId="1007" xr:uid="{00000000-0005-0000-0000-0000F1030000}"/>
    <cellStyle name="Normal 2 3 20" xfId="1008" xr:uid="{00000000-0005-0000-0000-0000F2030000}"/>
    <cellStyle name="Normal 2 3 21" xfId="1009" xr:uid="{00000000-0005-0000-0000-0000F3030000}"/>
    <cellStyle name="Normal 2 3 3" xfId="1010" xr:uid="{00000000-0005-0000-0000-0000F4030000}"/>
    <cellStyle name="Normal 2 3 4" xfId="1011" xr:uid="{00000000-0005-0000-0000-0000F5030000}"/>
    <cellStyle name="Normal 2 3 5" xfId="1012" xr:uid="{00000000-0005-0000-0000-0000F6030000}"/>
    <cellStyle name="Normal 2 3 6" xfId="1013" xr:uid="{00000000-0005-0000-0000-0000F7030000}"/>
    <cellStyle name="Normal 2 3 7" xfId="1014" xr:uid="{00000000-0005-0000-0000-0000F8030000}"/>
    <cellStyle name="Normal 2 3 8" xfId="1015" xr:uid="{00000000-0005-0000-0000-0000F9030000}"/>
    <cellStyle name="Normal 2 3 9" xfId="1016" xr:uid="{00000000-0005-0000-0000-0000FA030000}"/>
    <cellStyle name="Normal 2 3_Depr Exp Detail" xfId="1017" xr:uid="{00000000-0005-0000-0000-0000FB030000}"/>
    <cellStyle name="Normal 2 30" xfId="1018" xr:uid="{00000000-0005-0000-0000-0000FC030000}"/>
    <cellStyle name="Normal 2 30 2" xfId="1019" xr:uid="{00000000-0005-0000-0000-0000FD030000}"/>
    <cellStyle name="Normal 2 30 3" xfId="1020" xr:uid="{00000000-0005-0000-0000-0000FE030000}"/>
    <cellStyle name="Normal 2 31" xfId="1021" xr:uid="{00000000-0005-0000-0000-0000FF030000}"/>
    <cellStyle name="Normal 2 31 2" xfId="1022" xr:uid="{00000000-0005-0000-0000-000000040000}"/>
    <cellStyle name="Normal 2 31 3" xfId="1023" xr:uid="{00000000-0005-0000-0000-000001040000}"/>
    <cellStyle name="Normal 2 32" xfId="1024" xr:uid="{00000000-0005-0000-0000-000002040000}"/>
    <cellStyle name="Normal 2 32 2" xfId="1025" xr:uid="{00000000-0005-0000-0000-000003040000}"/>
    <cellStyle name="Normal 2 32 3" xfId="1026" xr:uid="{00000000-0005-0000-0000-000004040000}"/>
    <cellStyle name="Normal 2 33" xfId="1027" xr:uid="{00000000-0005-0000-0000-000005040000}"/>
    <cellStyle name="Normal 2 33 2" xfId="1028" xr:uid="{00000000-0005-0000-0000-000006040000}"/>
    <cellStyle name="Normal 2 33 3" xfId="1029" xr:uid="{00000000-0005-0000-0000-000007040000}"/>
    <cellStyle name="Normal 2 34" xfId="1030" xr:uid="{00000000-0005-0000-0000-000008040000}"/>
    <cellStyle name="Normal 2 34 2" xfId="1031" xr:uid="{00000000-0005-0000-0000-000009040000}"/>
    <cellStyle name="Normal 2 34 3" xfId="1032" xr:uid="{00000000-0005-0000-0000-00000A040000}"/>
    <cellStyle name="Normal 2 35" xfId="1033" xr:uid="{00000000-0005-0000-0000-00000B040000}"/>
    <cellStyle name="Normal 2 35 2" xfId="1034" xr:uid="{00000000-0005-0000-0000-00000C040000}"/>
    <cellStyle name="Normal 2 35 3" xfId="1035" xr:uid="{00000000-0005-0000-0000-00000D040000}"/>
    <cellStyle name="Normal 2 36" xfId="1036" xr:uid="{00000000-0005-0000-0000-00000E040000}"/>
    <cellStyle name="Normal 2 36 2" xfId="1037" xr:uid="{00000000-0005-0000-0000-00000F040000}"/>
    <cellStyle name="Normal 2 36 3" xfId="1038" xr:uid="{00000000-0005-0000-0000-000010040000}"/>
    <cellStyle name="Normal 2 37" xfId="1039" xr:uid="{00000000-0005-0000-0000-000011040000}"/>
    <cellStyle name="Normal 2 37 2" xfId="1040" xr:uid="{00000000-0005-0000-0000-000012040000}"/>
    <cellStyle name="Normal 2 37 3" xfId="1041" xr:uid="{00000000-0005-0000-0000-000013040000}"/>
    <cellStyle name="Normal 2 38" xfId="1042" xr:uid="{00000000-0005-0000-0000-000014040000}"/>
    <cellStyle name="Normal 2 39" xfId="1043" xr:uid="{00000000-0005-0000-0000-000015040000}"/>
    <cellStyle name="Normal 2 4" xfId="1044" xr:uid="{00000000-0005-0000-0000-000016040000}"/>
    <cellStyle name="Normal 2 4 10" xfId="1045" xr:uid="{00000000-0005-0000-0000-000017040000}"/>
    <cellStyle name="Normal 2 4 11" xfId="1046" xr:uid="{00000000-0005-0000-0000-000018040000}"/>
    <cellStyle name="Normal 2 4 12" xfId="1047" xr:uid="{00000000-0005-0000-0000-000019040000}"/>
    <cellStyle name="Normal 2 4 13" xfId="1048" xr:uid="{00000000-0005-0000-0000-00001A040000}"/>
    <cellStyle name="Normal 2 4 14" xfId="1049" xr:uid="{00000000-0005-0000-0000-00001B040000}"/>
    <cellStyle name="Normal 2 4 15" xfId="1050" xr:uid="{00000000-0005-0000-0000-00001C040000}"/>
    <cellStyle name="Normal 2 4 16" xfId="1051" xr:uid="{00000000-0005-0000-0000-00001D040000}"/>
    <cellStyle name="Normal 2 4 17" xfId="1052" xr:uid="{00000000-0005-0000-0000-00001E040000}"/>
    <cellStyle name="Normal 2 4 18" xfId="1053" xr:uid="{00000000-0005-0000-0000-00001F040000}"/>
    <cellStyle name="Normal 2 4 2" xfId="1054" xr:uid="{00000000-0005-0000-0000-000020040000}"/>
    <cellStyle name="Normal 2 4 2 2" xfId="1055" xr:uid="{00000000-0005-0000-0000-000021040000}"/>
    <cellStyle name="Normal 2 4 2 3" xfId="1056" xr:uid="{00000000-0005-0000-0000-000022040000}"/>
    <cellStyle name="Normal 2 4 2 4" xfId="1057" xr:uid="{00000000-0005-0000-0000-000023040000}"/>
    <cellStyle name="Normal 2 4 2_Depr Exp Detail" xfId="1058" xr:uid="{00000000-0005-0000-0000-000024040000}"/>
    <cellStyle name="Normal 2 4 3" xfId="1059" xr:uid="{00000000-0005-0000-0000-000025040000}"/>
    <cellStyle name="Normal 2 4 3 2" xfId="1060" xr:uid="{00000000-0005-0000-0000-000026040000}"/>
    <cellStyle name="Normal 2 4 3 3" xfId="1061" xr:uid="{00000000-0005-0000-0000-000027040000}"/>
    <cellStyle name="Normal 2 4 3 4" xfId="1062" xr:uid="{00000000-0005-0000-0000-000028040000}"/>
    <cellStyle name="Normal 2 4 3 5" xfId="1063" xr:uid="{00000000-0005-0000-0000-000029040000}"/>
    <cellStyle name="Normal 2 4 3 6" xfId="1064" xr:uid="{00000000-0005-0000-0000-00002A040000}"/>
    <cellStyle name="Normal 2 4 3_Depr Exp Detail" xfId="1065" xr:uid="{00000000-0005-0000-0000-00002B040000}"/>
    <cellStyle name="Normal 2 4 4" xfId="1066" xr:uid="{00000000-0005-0000-0000-00002C040000}"/>
    <cellStyle name="Normal 2 4 4 2" xfId="1067" xr:uid="{00000000-0005-0000-0000-00002D040000}"/>
    <cellStyle name="Normal 2 4 4 3" xfId="1068" xr:uid="{00000000-0005-0000-0000-00002E040000}"/>
    <cellStyle name="Normal 2 4 4 4" xfId="1069" xr:uid="{00000000-0005-0000-0000-00002F040000}"/>
    <cellStyle name="Normal 2 4 4 5" xfId="1070" xr:uid="{00000000-0005-0000-0000-000030040000}"/>
    <cellStyle name="Normal 2 4 4 6" xfId="1071" xr:uid="{00000000-0005-0000-0000-000031040000}"/>
    <cellStyle name="Normal 2 4 4_Depr Exp Detail" xfId="1072" xr:uid="{00000000-0005-0000-0000-000032040000}"/>
    <cellStyle name="Normal 2 4 5" xfId="1073" xr:uid="{00000000-0005-0000-0000-000033040000}"/>
    <cellStyle name="Normal 2 4 5 2" xfId="1074" xr:uid="{00000000-0005-0000-0000-000034040000}"/>
    <cellStyle name="Normal 2 4 5 3" xfId="1075" xr:uid="{00000000-0005-0000-0000-000035040000}"/>
    <cellStyle name="Normal 2 4 5 4" xfId="1076" xr:uid="{00000000-0005-0000-0000-000036040000}"/>
    <cellStyle name="Normal 2 4 5 5" xfId="1077" xr:uid="{00000000-0005-0000-0000-000037040000}"/>
    <cellStyle name="Normal 2 4 5 6" xfId="1078" xr:uid="{00000000-0005-0000-0000-000038040000}"/>
    <cellStyle name="Normal 2 4 5_Depr Exp Detail" xfId="1079" xr:uid="{00000000-0005-0000-0000-000039040000}"/>
    <cellStyle name="Normal 2 4 6" xfId="1080" xr:uid="{00000000-0005-0000-0000-00003A040000}"/>
    <cellStyle name="Normal 2 4 6 2" xfId="1081" xr:uid="{00000000-0005-0000-0000-00003B040000}"/>
    <cellStyle name="Normal 2 4 6 3" xfId="1082" xr:uid="{00000000-0005-0000-0000-00003C040000}"/>
    <cellStyle name="Normal 2 4 6 4" xfId="1083" xr:uid="{00000000-0005-0000-0000-00003D040000}"/>
    <cellStyle name="Normal 2 4 6 5" xfId="1084" xr:uid="{00000000-0005-0000-0000-00003E040000}"/>
    <cellStyle name="Normal 2 4 6 6" xfId="1085" xr:uid="{00000000-0005-0000-0000-00003F040000}"/>
    <cellStyle name="Normal 2 4 6_Depr Exp Detail" xfId="1086" xr:uid="{00000000-0005-0000-0000-000040040000}"/>
    <cellStyle name="Normal 2 4 7" xfId="1087" xr:uid="{00000000-0005-0000-0000-000041040000}"/>
    <cellStyle name="Normal 2 4 7 2" xfId="1088" xr:uid="{00000000-0005-0000-0000-000042040000}"/>
    <cellStyle name="Normal 2 4 7 3" xfId="1089" xr:uid="{00000000-0005-0000-0000-000043040000}"/>
    <cellStyle name="Normal 2 4 7 4" xfId="1090" xr:uid="{00000000-0005-0000-0000-000044040000}"/>
    <cellStyle name="Normal 2 4 7 5" xfId="1091" xr:uid="{00000000-0005-0000-0000-000045040000}"/>
    <cellStyle name="Normal 2 4 7 6" xfId="1092" xr:uid="{00000000-0005-0000-0000-000046040000}"/>
    <cellStyle name="Normal 2 4 7_Depr Exp Detail" xfId="1093" xr:uid="{00000000-0005-0000-0000-000047040000}"/>
    <cellStyle name="Normal 2 4 8" xfId="1094" xr:uid="{00000000-0005-0000-0000-000048040000}"/>
    <cellStyle name="Normal 2 4 8 2" xfId="1095" xr:uid="{00000000-0005-0000-0000-000049040000}"/>
    <cellStyle name="Normal 2 4 8 3" xfId="1096" xr:uid="{00000000-0005-0000-0000-00004A040000}"/>
    <cellStyle name="Normal 2 4 8 4" xfId="1097" xr:uid="{00000000-0005-0000-0000-00004B040000}"/>
    <cellStyle name="Normal 2 4 8 5" xfId="1098" xr:uid="{00000000-0005-0000-0000-00004C040000}"/>
    <cellStyle name="Normal 2 4 8 6" xfId="1099" xr:uid="{00000000-0005-0000-0000-00004D040000}"/>
    <cellStyle name="Normal 2 4 8_Depr Exp Detail" xfId="1100" xr:uid="{00000000-0005-0000-0000-00004E040000}"/>
    <cellStyle name="Normal 2 4 9" xfId="1101" xr:uid="{00000000-0005-0000-0000-00004F040000}"/>
    <cellStyle name="Normal 2 4 9 2" xfId="1102" xr:uid="{00000000-0005-0000-0000-000050040000}"/>
    <cellStyle name="Normal 2 4 9 3" xfId="1103" xr:uid="{00000000-0005-0000-0000-000051040000}"/>
    <cellStyle name="Normal 2 4_Depr Exp Detail" xfId="1104" xr:uid="{00000000-0005-0000-0000-000052040000}"/>
    <cellStyle name="Normal 2 40" xfId="1105" xr:uid="{00000000-0005-0000-0000-000053040000}"/>
    <cellStyle name="Normal 2 41" xfId="1106" xr:uid="{00000000-0005-0000-0000-000054040000}"/>
    <cellStyle name="Normal 2 41 2" xfId="1107" xr:uid="{00000000-0005-0000-0000-000055040000}"/>
    <cellStyle name="Normal 2 41 2 2" xfId="1108" xr:uid="{00000000-0005-0000-0000-000056040000}"/>
    <cellStyle name="Normal 2 41 2 2 2" xfId="1109" xr:uid="{00000000-0005-0000-0000-000057040000}"/>
    <cellStyle name="Normal 2 41 2 2 2 2" xfId="1110" xr:uid="{00000000-0005-0000-0000-000058040000}"/>
    <cellStyle name="Normal 2 41 2 2 3" xfId="1111" xr:uid="{00000000-0005-0000-0000-000059040000}"/>
    <cellStyle name="Normal 2 41 2 3" xfId="1112" xr:uid="{00000000-0005-0000-0000-00005A040000}"/>
    <cellStyle name="Normal 2 41 2 3 2" xfId="1113" xr:uid="{00000000-0005-0000-0000-00005B040000}"/>
    <cellStyle name="Normal 2 41 2 3 2 2" xfId="1114" xr:uid="{00000000-0005-0000-0000-00005C040000}"/>
    <cellStyle name="Normal 2 41 2 3 3" xfId="1115" xr:uid="{00000000-0005-0000-0000-00005D040000}"/>
    <cellStyle name="Normal 2 41 2 4" xfId="1116" xr:uid="{00000000-0005-0000-0000-00005E040000}"/>
    <cellStyle name="Normal 2 41 2 4 2" xfId="1117" xr:uid="{00000000-0005-0000-0000-00005F040000}"/>
    <cellStyle name="Normal 2 41 2 4 2 2" xfId="1118" xr:uid="{00000000-0005-0000-0000-000060040000}"/>
    <cellStyle name="Normal 2 41 2 4 3" xfId="1119" xr:uid="{00000000-0005-0000-0000-000061040000}"/>
    <cellStyle name="Normal 2 41 2 5" xfId="1120" xr:uid="{00000000-0005-0000-0000-000062040000}"/>
    <cellStyle name="Normal 2 41 2 5 2" xfId="1121" xr:uid="{00000000-0005-0000-0000-000063040000}"/>
    <cellStyle name="Normal 2 41 2 5 2 2" xfId="1122" xr:uid="{00000000-0005-0000-0000-000064040000}"/>
    <cellStyle name="Normal 2 41 2 5 3" xfId="1123" xr:uid="{00000000-0005-0000-0000-000065040000}"/>
    <cellStyle name="Normal 2 41 2 6" xfId="1124" xr:uid="{00000000-0005-0000-0000-000066040000}"/>
    <cellStyle name="Normal 2 41 2 6 2" xfId="1125" xr:uid="{00000000-0005-0000-0000-000067040000}"/>
    <cellStyle name="Normal 2 41 2 7" xfId="1126" xr:uid="{00000000-0005-0000-0000-000068040000}"/>
    <cellStyle name="Normal 2 41 3" xfId="1127" xr:uid="{00000000-0005-0000-0000-000069040000}"/>
    <cellStyle name="Normal 2 41 3 2" xfId="1128" xr:uid="{00000000-0005-0000-0000-00006A040000}"/>
    <cellStyle name="Normal 2 41 3 2 2" xfId="1129" xr:uid="{00000000-0005-0000-0000-00006B040000}"/>
    <cellStyle name="Normal 2 41 3 3" xfId="1130" xr:uid="{00000000-0005-0000-0000-00006C040000}"/>
    <cellStyle name="Normal 2 41 4" xfId="1131" xr:uid="{00000000-0005-0000-0000-00006D040000}"/>
    <cellStyle name="Normal 2 41 4 2" xfId="1132" xr:uid="{00000000-0005-0000-0000-00006E040000}"/>
    <cellStyle name="Normal 2 41 4 2 2" xfId="1133" xr:uid="{00000000-0005-0000-0000-00006F040000}"/>
    <cellStyle name="Normal 2 41 4 3" xfId="1134" xr:uid="{00000000-0005-0000-0000-000070040000}"/>
    <cellStyle name="Normal 2 41 5" xfId="1135" xr:uid="{00000000-0005-0000-0000-000071040000}"/>
    <cellStyle name="Normal 2 41 5 2" xfId="1136" xr:uid="{00000000-0005-0000-0000-000072040000}"/>
    <cellStyle name="Normal 2 41 5 2 2" xfId="1137" xr:uid="{00000000-0005-0000-0000-000073040000}"/>
    <cellStyle name="Normal 2 41 5 3" xfId="1138" xr:uid="{00000000-0005-0000-0000-000074040000}"/>
    <cellStyle name="Normal 2 41 6" xfId="1139" xr:uid="{00000000-0005-0000-0000-000075040000}"/>
    <cellStyle name="Normal 2 41 6 2" xfId="1140" xr:uid="{00000000-0005-0000-0000-000076040000}"/>
    <cellStyle name="Normal 2 41 6 2 2" xfId="1141" xr:uid="{00000000-0005-0000-0000-000077040000}"/>
    <cellStyle name="Normal 2 41 6 3" xfId="1142" xr:uid="{00000000-0005-0000-0000-000078040000}"/>
    <cellStyle name="Normal 2 41 7" xfId="1143" xr:uid="{00000000-0005-0000-0000-000079040000}"/>
    <cellStyle name="Normal 2 41 7 2" xfId="1144" xr:uid="{00000000-0005-0000-0000-00007A040000}"/>
    <cellStyle name="Normal 2 41 8" xfId="1145" xr:uid="{00000000-0005-0000-0000-00007B040000}"/>
    <cellStyle name="Normal 2 42" xfId="1146" xr:uid="{00000000-0005-0000-0000-00007C040000}"/>
    <cellStyle name="Normal 2 42 2" xfId="1147" xr:uid="{00000000-0005-0000-0000-00007D040000}"/>
    <cellStyle name="Normal 2 42 2 2" xfId="1148" xr:uid="{00000000-0005-0000-0000-00007E040000}"/>
    <cellStyle name="Normal 2 42 2 2 2" xfId="1149" xr:uid="{00000000-0005-0000-0000-00007F040000}"/>
    <cellStyle name="Normal 2 42 2 2 2 2" xfId="1150" xr:uid="{00000000-0005-0000-0000-000080040000}"/>
    <cellStyle name="Normal 2 42 2 2 3" xfId="1151" xr:uid="{00000000-0005-0000-0000-000081040000}"/>
    <cellStyle name="Normal 2 42 2 3" xfId="1152" xr:uid="{00000000-0005-0000-0000-000082040000}"/>
    <cellStyle name="Normal 2 42 2 3 2" xfId="1153" xr:uid="{00000000-0005-0000-0000-000083040000}"/>
    <cellStyle name="Normal 2 42 2 3 2 2" xfId="1154" xr:uid="{00000000-0005-0000-0000-000084040000}"/>
    <cellStyle name="Normal 2 42 2 3 3" xfId="1155" xr:uid="{00000000-0005-0000-0000-000085040000}"/>
    <cellStyle name="Normal 2 42 2 4" xfId="1156" xr:uid="{00000000-0005-0000-0000-000086040000}"/>
    <cellStyle name="Normal 2 42 2 4 2" xfId="1157" xr:uid="{00000000-0005-0000-0000-000087040000}"/>
    <cellStyle name="Normal 2 42 2 4 2 2" xfId="1158" xr:uid="{00000000-0005-0000-0000-000088040000}"/>
    <cellStyle name="Normal 2 42 2 4 3" xfId="1159" xr:uid="{00000000-0005-0000-0000-000089040000}"/>
    <cellStyle name="Normal 2 42 2 5" xfId="1160" xr:uid="{00000000-0005-0000-0000-00008A040000}"/>
    <cellStyle name="Normal 2 42 2 5 2" xfId="1161" xr:uid="{00000000-0005-0000-0000-00008B040000}"/>
    <cellStyle name="Normal 2 42 2 5 2 2" xfId="1162" xr:uid="{00000000-0005-0000-0000-00008C040000}"/>
    <cellStyle name="Normal 2 42 2 5 3" xfId="1163" xr:uid="{00000000-0005-0000-0000-00008D040000}"/>
    <cellStyle name="Normal 2 42 2 6" xfId="1164" xr:uid="{00000000-0005-0000-0000-00008E040000}"/>
    <cellStyle name="Normal 2 42 2 6 2" xfId="1165" xr:uid="{00000000-0005-0000-0000-00008F040000}"/>
    <cellStyle name="Normal 2 42 2 7" xfId="1166" xr:uid="{00000000-0005-0000-0000-000090040000}"/>
    <cellStyle name="Normal 2 42 3" xfId="1167" xr:uid="{00000000-0005-0000-0000-000091040000}"/>
    <cellStyle name="Normal 2 42 3 2" xfId="1168" xr:uid="{00000000-0005-0000-0000-000092040000}"/>
    <cellStyle name="Normal 2 42 3 2 2" xfId="1169" xr:uid="{00000000-0005-0000-0000-000093040000}"/>
    <cellStyle name="Normal 2 42 3 3" xfId="1170" xr:uid="{00000000-0005-0000-0000-000094040000}"/>
    <cellStyle name="Normal 2 42 4" xfId="1171" xr:uid="{00000000-0005-0000-0000-000095040000}"/>
    <cellStyle name="Normal 2 42 4 2" xfId="1172" xr:uid="{00000000-0005-0000-0000-000096040000}"/>
    <cellStyle name="Normal 2 42 4 2 2" xfId="1173" xr:uid="{00000000-0005-0000-0000-000097040000}"/>
    <cellStyle name="Normal 2 42 4 3" xfId="1174" xr:uid="{00000000-0005-0000-0000-000098040000}"/>
    <cellStyle name="Normal 2 42 5" xfId="1175" xr:uid="{00000000-0005-0000-0000-000099040000}"/>
    <cellStyle name="Normal 2 42 5 2" xfId="1176" xr:uid="{00000000-0005-0000-0000-00009A040000}"/>
    <cellStyle name="Normal 2 42 5 2 2" xfId="1177" xr:uid="{00000000-0005-0000-0000-00009B040000}"/>
    <cellStyle name="Normal 2 42 5 3" xfId="1178" xr:uid="{00000000-0005-0000-0000-00009C040000}"/>
    <cellStyle name="Normal 2 42 6" xfId="1179" xr:uid="{00000000-0005-0000-0000-00009D040000}"/>
    <cellStyle name="Normal 2 42 6 2" xfId="1180" xr:uid="{00000000-0005-0000-0000-00009E040000}"/>
    <cellStyle name="Normal 2 42 6 2 2" xfId="1181" xr:uid="{00000000-0005-0000-0000-00009F040000}"/>
    <cellStyle name="Normal 2 42 6 3" xfId="1182" xr:uid="{00000000-0005-0000-0000-0000A0040000}"/>
    <cellStyle name="Normal 2 42 7" xfId="1183" xr:uid="{00000000-0005-0000-0000-0000A1040000}"/>
    <cellStyle name="Normal 2 42 7 2" xfId="1184" xr:uid="{00000000-0005-0000-0000-0000A2040000}"/>
    <cellStyle name="Normal 2 42 8" xfId="1185" xr:uid="{00000000-0005-0000-0000-0000A3040000}"/>
    <cellStyle name="Normal 2 43" xfId="1186" xr:uid="{00000000-0005-0000-0000-0000A4040000}"/>
    <cellStyle name="Normal 2 43 2" xfId="1187" xr:uid="{00000000-0005-0000-0000-0000A5040000}"/>
    <cellStyle name="Normal 2 43 2 2" xfId="1188" xr:uid="{00000000-0005-0000-0000-0000A6040000}"/>
    <cellStyle name="Normal 2 43 2 2 2" xfId="1189" xr:uid="{00000000-0005-0000-0000-0000A7040000}"/>
    <cellStyle name="Normal 2 43 2 3" xfId="1190" xr:uid="{00000000-0005-0000-0000-0000A8040000}"/>
    <cellStyle name="Normal 2 43 3" xfId="1191" xr:uid="{00000000-0005-0000-0000-0000A9040000}"/>
    <cellStyle name="Normal 2 43 3 2" xfId="1192" xr:uid="{00000000-0005-0000-0000-0000AA040000}"/>
    <cellStyle name="Normal 2 43 3 2 2" xfId="1193" xr:uid="{00000000-0005-0000-0000-0000AB040000}"/>
    <cellStyle name="Normal 2 43 3 3" xfId="1194" xr:uid="{00000000-0005-0000-0000-0000AC040000}"/>
    <cellStyle name="Normal 2 43 4" xfId="1195" xr:uid="{00000000-0005-0000-0000-0000AD040000}"/>
    <cellStyle name="Normal 2 43 4 2" xfId="1196" xr:uid="{00000000-0005-0000-0000-0000AE040000}"/>
    <cellStyle name="Normal 2 43 4 2 2" xfId="1197" xr:uid="{00000000-0005-0000-0000-0000AF040000}"/>
    <cellStyle name="Normal 2 43 4 3" xfId="1198" xr:uid="{00000000-0005-0000-0000-0000B0040000}"/>
    <cellStyle name="Normal 2 43 5" xfId="1199" xr:uid="{00000000-0005-0000-0000-0000B1040000}"/>
    <cellStyle name="Normal 2 43 5 2" xfId="1200" xr:uid="{00000000-0005-0000-0000-0000B2040000}"/>
    <cellStyle name="Normal 2 43 5 2 2" xfId="1201" xr:uid="{00000000-0005-0000-0000-0000B3040000}"/>
    <cellStyle name="Normal 2 43 5 3" xfId="1202" xr:uid="{00000000-0005-0000-0000-0000B4040000}"/>
    <cellStyle name="Normal 2 43 6" xfId="1203" xr:uid="{00000000-0005-0000-0000-0000B5040000}"/>
    <cellStyle name="Normal 2 43 6 2" xfId="1204" xr:uid="{00000000-0005-0000-0000-0000B6040000}"/>
    <cellStyle name="Normal 2 43 7" xfId="1205" xr:uid="{00000000-0005-0000-0000-0000B7040000}"/>
    <cellStyle name="Normal 2 44" xfId="1206" xr:uid="{00000000-0005-0000-0000-0000B8040000}"/>
    <cellStyle name="Normal 2 44 2" xfId="1207" xr:uid="{00000000-0005-0000-0000-0000B9040000}"/>
    <cellStyle name="Normal 2 44 2 2" xfId="1208" xr:uid="{00000000-0005-0000-0000-0000BA040000}"/>
    <cellStyle name="Normal 2 44 3" xfId="1209" xr:uid="{00000000-0005-0000-0000-0000BB040000}"/>
    <cellStyle name="Normal 2 45" xfId="1210" xr:uid="{00000000-0005-0000-0000-0000BC040000}"/>
    <cellStyle name="Normal 2 45 2" xfId="1211" xr:uid="{00000000-0005-0000-0000-0000BD040000}"/>
    <cellStyle name="Normal 2 45 2 2" xfId="1212" xr:uid="{00000000-0005-0000-0000-0000BE040000}"/>
    <cellStyle name="Normal 2 45 3" xfId="1213" xr:uid="{00000000-0005-0000-0000-0000BF040000}"/>
    <cellStyle name="Normal 2 46" xfId="1214" xr:uid="{00000000-0005-0000-0000-0000C0040000}"/>
    <cellStyle name="Normal 2 46 2" xfId="1215" xr:uid="{00000000-0005-0000-0000-0000C1040000}"/>
    <cellStyle name="Normal 2 46 2 2" xfId="1216" xr:uid="{00000000-0005-0000-0000-0000C2040000}"/>
    <cellStyle name="Normal 2 46 3" xfId="1217" xr:uid="{00000000-0005-0000-0000-0000C3040000}"/>
    <cellStyle name="Normal 2 47" xfId="1218" xr:uid="{00000000-0005-0000-0000-0000C4040000}"/>
    <cellStyle name="Normal 2 47 2" xfId="1219" xr:uid="{00000000-0005-0000-0000-0000C5040000}"/>
    <cellStyle name="Normal 2 47 2 2" xfId="1220" xr:uid="{00000000-0005-0000-0000-0000C6040000}"/>
    <cellStyle name="Normal 2 47 3" xfId="1221" xr:uid="{00000000-0005-0000-0000-0000C7040000}"/>
    <cellStyle name="Normal 2 48" xfId="1222" xr:uid="{00000000-0005-0000-0000-0000C8040000}"/>
    <cellStyle name="Normal 2 49" xfId="1223" xr:uid="{00000000-0005-0000-0000-0000C9040000}"/>
    <cellStyle name="Normal 2 5" xfId="1224" xr:uid="{00000000-0005-0000-0000-0000CA040000}"/>
    <cellStyle name="Normal 2 5 10" xfId="1225" xr:uid="{00000000-0005-0000-0000-0000CB040000}"/>
    <cellStyle name="Normal 2 5 11" xfId="1226" xr:uid="{00000000-0005-0000-0000-0000CC040000}"/>
    <cellStyle name="Normal 2 5 12" xfId="1227" xr:uid="{00000000-0005-0000-0000-0000CD040000}"/>
    <cellStyle name="Normal 2 5 13" xfId="1228" xr:uid="{00000000-0005-0000-0000-0000CE040000}"/>
    <cellStyle name="Normal 2 5 14" xfId="1229" xr:uid="{00000000-0005-0000-0000-0000CF040000}"/>
    <cellStyle name="Normal 2 5 15" xfId="1230" xr:uid="{00000000-0005-0000-0000-0000D0040000}"/>
    <cellStyle name="Normal 2 5 2" xfId="1231" xr:uid="{00000000-0005-0000-0000-0000D1040000}"/>
    <cellStyle name="Normal 2 5 2 2" xfId="1232" xr:uid="{00000000-0005-0000-0000-0000D2040000}"/>
    <cellStyle name="Normal 2 5 2 3" xfId="1233" xr:uid="{00000000-0005-0000-0000-0000D3040000}"/>
    <cellStyle name="Normal 2 5 2 4" xfId="1234" xr:uid="{00000000-0005-0000-0000-0000D4040000}"/>
    <cellStyle name="Normal 2 5 2_Depr Exp Detail" xfId="1235" xr:uid="{00000000-0005-0000-0000-0000D5040000}"/>
    <cellStyle name="Normal 2 5 3" xfId="1236" xr:uid="{00000000-0005-0000-0000-0000D6040000}"/>
    <cellStyle name="Normal 2 5 3 2" xfId="1237" xr:uid="{00000000-0005-0000-0000-0000D7040000}"/>
    <cellStyle name="Normal 2 5 3 3" xfId="1238" xr:uid="{00000000-0005-0000-0000-0000D8040000}"/>
    <cellStyle name="Normal 2 5 3 4" xfId="1239" xr:uid="{00000000-0005-0000-0000-0000D9040000}"/>
    <cellStyle name="Normal 2 5 3_Depr Exp Detail" xfId="1240" xr:uid="{00000000-0005-0000-0000-0000DA040000}"/>
    <cellStyle name="Normal 2 5 4" xfId="1241" xr:uid="{00000000-0005-0000-0000-0000DB040000}"/>
    <cellStyle name="Normal 2 5 4 2" xfId="1242" xr:uid="{00000000-0005-0000-0000-0000DC040000}"/>
    <cellStyle name="Normal 2 5 4 3" xfId="1243" xr:uid="{00000000-0005-0000-0000-0000DD040000}"/>
    <cellStyle name="Normal 2 5 4 4" xfId="1244" xr:uid="{00000000-0005-0000-0000-0000DE040000}"/>
    <cellStyle name="Normal 2 5 4_Depr Exp Detail" xfId="1245" xr:uid="{00000000-0005-0000-0000-0000DF040000}"/>
    <cellStyle name="Normal 2 5 5" xfId="1246" xr:uid="{00000000-0005-0000-0000-0000E0040000}"/>
    <cellStyle name="Normal 2 5 6" xfId="1247" xr:uid="{00000000-0005-0000-0000-0000E1040000}"/>
    <cellStyle name="Normal 2 5 7" xfId="1248" xr:uid="{00000000-0005-0000-0000-0000E2040000}"/>
    <cellStyle name="Normal 2 5 8" xfId="1249" xr:uid="{00000000-0005-0000-0000-0000E3040000}"/>
    <cellStyle name="Normal 2 5 9" xfId="1250" xr:uid="{00000000-0005-0000-0000-0000E4040000}"/>
    <cellStyle name="Normal 2 5_Depr Exp Detail" xfId="1251" xr:uid="{00000000-0005-0000-0000-0000E5040000}"/>
    <cellStyle name="Normal 2 50" xfId="1252" xr:uid="{00000000-0005-0000-0000-0000E6040000}"/>
    <cellStyle name="Normal 2 6" xfId="1253" xr:uid="{00000000-0005-0000-0000-0000E7040000}"/>
    <cellStyle name="Normal 2 6 10" xfId="1254" xr:uid="{00000000-0005-0000-0000-0000E8040000}"/>
    <cellStyle name="Normal 2 6 11" xfId="1255" xr:uid="{00000000-0005-0000-0000-0000E9040000}"/>
    <cellStyle name="Normal 2 6 12" xfId="1256" xr:uid="{00000000-0005-0000-0000-0000EA040000}"/>
    <cellStyle name="Normal 2 6 13" xfId="1257" xr:uid="{00000000-0005-0000-0000-0000EB040000}"/>
    <cellStyle name="Normal 2 6 14" xfId="1258" xr:uid="{00000000-0005-0000-0000-0000EC040000}"/>
    <cellStyle name="Normal 2 6 15" xfId="1259" xr:uid="{00000000-0005-0000-0000-0000ED040000}"/>
    <cellStyle name="Normal 2 6 2" xfId="1260" xr:uid="{00000000-0005-0000-0000-0000EE040000}"/>
    <cellStyle name="Normal 2 6 2 2" xfId="1261" xr:uid="{00000000-0005-0000-0000-0000EF040000}"/>
    <cellStyle name="Normal 2 6 2 3" xfId="1262" xr:uid="{00000000-0005-0000-0000-0000F0040000}"/>
    <cellStyle name="Normal 2 6 2 4" xfId="1263" xr:uid="{00000000-0005-0000-0000-0000F1040000}"/>
    <cellStyle name="Normal 2 6 2_Depr Exp Detail" xfId="1264" xr:uid="{00000000-0005-0000-0000-0000F2040000}"/>
    <cellStyle name="Normal 2 6 3" xfId="1265" xr:uid="{00000000-0005-0000-0000-0000F3040000}"/>
    <cellStyle name="Normal 2 6 3 2" xfId="1266" xr:uid="{00000000-0005-0000-0000-0000F4040000}"/>
    <cellStyle name="Normal 2 6 3 3" xfId="1267" xr:uid="{00000000-0005-0000-0000-0000F5040000}"/>
    <cellStyle name="Normal 2 6 3 4" xfId="1268" xr:uid="{00000000-0005-0000-0000-0000F6040000}"/>
    <cellStyle name="Normal 2 6 3_Depr Exp Detail" xfId="1269" xr:uid="{00000000-0005-0000-0000-0000F7040000}"/>
    <cellStyle name="Normal 2 6 4" xfId="1270" xr:uid="{00000000-0005-0000-0000-0000F8040000}"/>
    <cellStyle name="Normal 2 6 5" xfId="1271" xr:uid="{00000000-0005-0000-0000-0000F9040000}"/>
    <cellStyle name="Normal 2 6 6" xfId="1272" xr:uid="{00000000-0005-0000-0000-0000FA040000}"/>
    <cellStyle name="Normal 2 6 7" xfId="1273" xr:uid="{00000000-0005-0000-0000-0000FB040000}"/>
    <cellStyle name="Normal 2 6 8" xfId="1274" xr:uid="{00000000-0005-0000-0000-0000FC040000}"/>
    <cellStyle name="Normal 2 6 9" xfId="1275" xr:uid="{00000000-0005-0000-0000-0000FD040000}"/>
    <cellStyle name="Normal 2 6_Depr Exp Detail" xfId="1276" xr:uid="{00000000-0005-0000-0000-0000FE040000}"/>
    <cellStyle name="Normal 2 7" xfId="1277" xr:uid="{00000000-0005-0000-0000-0000FF040000}"/>
    <cellStyle name="Normal 2 7 10" xfId="1278" xr:uid="{00000000-0005-0000-0000-000000050000}"/>
    <cellStyle name="Normal 2 7 11" xfId="1279" xr:uid="{00000000-0005-0000-0000-000001050000}"/>
    <cellStyle name="Normal 2 7 12" xfId="1280" xr:uid="{00000000-0005-0000-0000-000002050000}"/>
    <cellStyle name="Normal 2 7 13" xfId="1281" xr:uid="{00000000-0005-0000-0000-000003050000}"/>
    <cellStyle name="Normal 2 7 14" xfId="1282" xr:uid="{00000000-0005-0000-0000-000004050000}"/>
    <cellStyle name="Normal 2 7 15" xfId="1283" xr:uid="{00000000-0005-0000-0000-000005050000}"/>
    <cellStyle name="Normal 2 7 2" xfId="1284" xr:uid="{00000000-0005-0000-0000-000006050000}"/>
    <cellStyle name="Normal 2 7 2 2" xfId="1285" xr:uid="{00000000-0005-0000-0000-000007050000}"/>
    <cellStyle name="Normal 2 7 2 3" xfId="1286" xr:uid="{00000000-0005-0000-0000-000008050000}"/>
    <cellStyle name="Normal 2 7 2 4" xfId="1287" xr:uid="{00000000-0005-0000-0000-000009050000}"/>
    <cellStyle name="Normal 2 7 2_Depr Exp Detail" xfId="1288" xr:uid="{00000000-0005-0000-0000-00000A050000}"/>
    <cellStyle name="Normal 2 7 3" xfId="1289" xr:uid="{00000000-0005-0000-0000-00000B050000}"/>
    <cellStyle name="Normal 2 7 3 2" xfId="1290" xr:uid="{00000000-0005-0000-0000-00000C050000}"/>
    <cellStyle name="Normal 2 7 3 3" xfId="1291" xr:uid="{00000000-0005-0000-0000-00000D050000}"/>
    <cellStyle name="Normal 2 7 3 4" xfId="1292" xr:uid="{00000000-0005-0000-0000-00000E050000}"/>
    <cellStyle name="Normal 2 7 3_Depr Exp Detail" xfId="1293" xr:uid="{00000000-0005-0000-0000-00000F050000}"/>
    <cellStyle name="Normal 2 7 4" xfId="1294" xr:uid="{00000000-0005-0000-0000-000010050000}"/>
    <cellStyle name="Normal 2 7 5" xfId="1295" xr:uid="{00000000-0005-0000-0000-000011050000}"/>
    <cellStyle name="Normal 2 7 6" xfId="1296" xr:uid="{00000000-0005-0000-0000-000012050000}"/>
    <cellStyle name="Normal 2 7 7" xfId="1297" xr:uid="{00000000-0005-0000-0000-000013050000}"/>
    <cellStyle name="Normal 2 7 8" xfId="1298" xr:uid="{00000000-0005-0000-0000-000014050000}"/>
    <cellStyle name="Normal 2 7 9" xfId="1299" xr:uid="{00000000-0005-0000-0000-000015050000}"/>
    <cellStyle name="Normal 2 7_Depr Exp Detail" xfId="1300" xr:uid="{00000000-0005-0000-0000-000016050000}"/>
    <cellStyle name="Normal 2 8" xfId="1301" xr:uid="{00000000-0005-0000-0000-000017050000}"/>
    <cellStyle name="Normal 2 8 10" xfId="1302" xr:uid="{00000000-0005-0000-0000-000018050000}"/>
    <cellStyle name="Normal 2 8 11" xfId="1303" xr:uid="{00000000-0005-0000-0000-000019050000}"/>
    <cellStyle name="Normal 2 8 12" xfId="1304" xr:uid="{00000000-0005-0000-0000-00001A050000}"/>
    <cellStyle name="Normal 2 8 13" xfId="1305" xr:uid="{00000000-0005-0000-0000-00001B050000}"/>
    <cellStyle name="Normal 2 8 14" xfId="1306" xr:uid="{00000000-0005-0000-0000-00001C050000}"/>
    <cellStyle name="Normal 2 8 15" xfId="1307" xr:uid="{00000000-0005-0000-0000-00001D050000}"/>
    <cellStyle name="Normal 2 8 2" xfId="1308" xr:uid="{00000000-0005-0000-0000-00001E050000}"/>
    <cellStyle name="Normal 2 8 2 2" xfId="1309" xr:uid="{00000000-0005-0000-0000-00001F050000}"/>
    <cellStyle name="Normal 2 8 2 3" xfId="1310" xr:uid="{00000000-0005-0000-0000-000020050000}"/>
    <cellStyle name="Normal 2 8 2 4" xfId="1311" xr:uid="{00000000-0005-0000-0000-000021050000}"/>
    <cellStyle name="Normal 2 8 2_Depr Exp Detail" xfId="1312" xr:uid="{00000000-0005-0000-0000-000022050000}"/>
    <cellStyle name="Normal 2 8 3" xfId="1313" xr:uid="{00000000-0005-0000-0000-000023050000}"/>
    <cellStyle name="Normal 2 8 3 2" xfId="1314" xr:uid="{00000000-0005-0000-0000-000024050000}"/>
    <cellStyle name="Normal 2 8 3 3" xfId="1315" xr:uid="{00000000-0005-0000-0000-000025050000}"/>
    <cellStyle name="Normal 2 8 3 4" xfId="1316" xr:uid="{00000000-0005-0000-0000-000026050000}"/>
    <cellStyle name="Normal 2 8 3_Depr Exp Detail" xfId="1317" xr:uid="{00000000-0005-0000-0000-000027050000}"/>
    <cellStyle name="Normal 2 8 4" xfId="1318" xr:uid="{00000000-0005-0000-0000-000028050000}"/>
    <cellStyle name="Normal 2 8 5" xfId="1319" xr:uid="{00000000-0005-0000-0000-000029050000}"/>
    <cellStyle name="Normal 2 8 6" xfId="1320" xr:uid="{00000000-0005-0000-0000-00002A050000}"/>
    <cellStyle name="Normal 2 8 7" xfId="1321" xr:uid="{00000000-0005-0000-0000-00002B050000}"/>
    <cellStyle name="Normal 2 8 8" xfId="1322" xr:uid="{00000000-0005-0000-0000-00002C050000}"/>
    <cellStyle name="Normal 2 8 9" xfId="1323" xr:uid="{00000000-0005-0000-0000-00002D050000}"/>
    <cellStyle name="Normal 2 8_Depr Exp Detail" xfId="1324" xr:uid="{00000000-0005-0000-0000-00002E050000}"/>
    <cellStyle name="Normal 2 9" xfId="1325" xr:uid="{00000000-0005-0000-0000-00002F050000}"/>
    <cellStyle name="Normal 2 9 10" xfId="1326" xr:uid="{00000000-0005-0000-0000-000030050000}"/>
    <cellStyle name="Normal 2 9 11" xfId="1327" xr:uid="{00000000-0005-0000-0000-000031050000}"/>
    <cellStyle name="Normal 2 9 12" xfId="1328" xr:uid="{00000000-0005-0000-0000-000032050000}"/>
    <cellStyle name="Normal 2 9 13" xfId="1329" xr:uid="{00000000-0005-0000-0000-000033050000}"/>
    <cellStyle name="Normal 2 9 14" xfId="1330" xr:uid="{00000000-0005-0000-0000-000034050000}"/>
    <cellStyle name="Normal 2 9 15" xfId="1331" xr:uid="{00000000-0005-0000-0000-000035050000}"/>
    <cellStyle name="Normal 2 9 2" xfId="1332" xr:uid="{00000000-0005-0000-0000-000036050000}"/>
    <cellStyle name="Normal 2 9 2 2" xfId="1333" xr:uid="{00000000-0005-0000-0000-000037050000}"/>
    <cellStyle name="Normal 2 9 2 3" xfId="1334" xr:uid="{00000000-0005-0000-0000-000038050000}"/>
    <cellStyle name="Normal 2 9 2 4" xfId="1335" xr:uid="{00000000-0005-0000-0000-000039050000}"/>
    <cellStyle name="Normal 2 9 2_Depr Exp Detail" xfId="1336" xr:uid="{00000000-0005-0000-0000-00003A050000}"/>
    <cellStyle name="Normal 2 9 3" xfId="1337" xr:uid="{00000000-0005-0000-0000-00003B050000}"/>
    <cellStyle name="Normal 2 9 3 2" xfId="1338" xr:uid="{00000000-0005-0000-0000-00003C050000}"/>
    <cellStyle name="Normal 2 9 3 3" xfId="1339" xr:uid="{00000000-0005-0000-0000-00003D050000}"/>
    <cellStyle name="Normal 2 9 3 4" xfId="1340" xr:uid="{00000000-0005-0000-0000-00003E050000}"/>
    <cellStyle name="Normal 2 9 3_Depr Exp Detail" xfId="1341" xr:uid="{00000000-0005-0000-0000-00003F050000}"/>
    <cellStyle name="Normal 2 9 4" xfId="1342" xr:uid="{00000000-0005-0000-0000-000040050000}"/>
    <cellStyle name="Normal 2 9 5" xfId="1343" xr:uid="{00000000-0005-0000-0000-000041050000}"/>
    <cellStyle name="Normal 2 9 6" xfId="1344" xr:uid="{00000000-0005-0000-0000-000042050000}"/>
    <cellStyle name="Normal 2 9 7" xfId="1345" xr:uid="{00000000-0005-0000-0000-000043050000}"/>
    <cellStyle name="Normal 2 9 8" xfId="1346" xr:uid="{00000000-0005-0000-0000-000044050000}"/>
    <cellStyle name="Normal 2 9 9" xfId="1347" xr:uid="{00000000-0005-0000-0000-000045050000}"/>
    <cellStyle name="Normal 2 9_Depr Exp Detail" xfId="1348" xr:uid="{00000000-0005-0000-0000-000046050000}"/>
    <cellStyle name="Normal 2_NGS 2009 O&amp;M Cashflow" xfId="1349" xr:uid="{00000000-0005-0000-0000-000047050000}"/>
    <cellStyle name="Normal 20" xfId="1350" xr:uid="{00000000-0005-0000-0000-000048050000}"/>
    <cellStyle name="Normal 20 2" xfId="1351" xr:uid="{00000000-0005-0000-0000-000049050000}"/>
    <cellStyle name="Normal 20 3" xfId="1352" xr:uid="{00000000-0005-0000-0000-00004A050000}"/>
    <cellStyle name="Normal 21" xfId="1353" xr:uid="{00000000-0005-0000-0000-00004B050000}"/>
    <cellStyle name="Normal 21 2" xfId="1354" xr:uid="{00000000-0005-0000-0000-00004C050000}"/>
    <cellStyle name="Normal 21 3" xfId="1355" xr:uid="{00000000-0005-0000-0000-00004D050000}"/>
    <cellStyle name="Normal 22" xfId="1356" xr:uid="{00000000-0005-0000-0000-00004E050000}"/>
    <cellStyle name="Normal 23" xfId="1357" xr:uid="{00000000-0005-0000-0000-00004F050000}"/>
    <cellStyle name="Normal 23 2" xfId="1358" xr:uid="{00000000-0005-0000-0000-000050050000}"/>
    <cellStyle name="Normal 23 3" xfId="1359" xr:uid="{00000000-0005-0000-0000-000051050000}"/>
    <cellStyle name="Normal 24" xfId="1360" xr:uid="{00000000-0005-0000-0000-000052050000}"/>
    <cellStyle name="Normal 24 2" xfId="1361" xr:uid="{00000000-0005-0000-0000-000053050000}"/>
    <cellStyle name="Normal 24 3" xfId="1362" xr:uid="{00000000-0005-0000-0000-000054050000}"/>
    <cellStyle name="Normal 25" xfId="1363" xr:uid="{00000000-0005-0000-0000-000055050000}"/>
    <cellStyle name="Normal 25 2" xfId="1364" xr:uid="{00000000-0005-0000-0000-000056050000}"/>
    <cellStyle name="Normal 25 3" xfId="1365" xr:uid="{00000000-0005-0000-0000-000057050000}"/>
    <cellStyle name="Normal 26" xfId="1366" xr:uid="{00000000-0005-0000-0000-000058050000}"/>
    <cellStyle name="Normal 26 2" xfId="1367" xr:uid="{00000000-0005-0000-0000-000059050000}"/>
    <cellStyle name="Normal 26 3" xfId="1368" xr:uid="{00000000-0005-0000-0000-00005A050000}"/>
    <cellStyle name="Normal 27" xfId="1369" xr:uid="{00000000-0005-0000-0000-00005B050000}"/>
    <cellStyle name="Normal 27 2" xfId="1370" xr:uid="{00000000-0005-0000-0000-00005C050000}"/>
    <cellStyle name="Normal 27 3" xfId="1371" xr:uid="{00000000-0005-0000-0000-00005D050000}"/>
    <cellStyle name="Normal 28" xfId="1372" xr:uid="{00000000-0005-0000-0000-00005E050000}"/>
    <cellStyle name="Normal 28 2" xfId="1373" xr:uid="{00000000-0005-0000-0000-00005F050000}"/>
    <cellStyle name="Normal 28 3" xfId="1374" xr:uid="{00000000-0005-0000-0000-000060050000}"/>
    <cellStyle name="Normal 29" xfId="1375" xr:uid="{00000000-0005-0000-0000-000061050000}"/>
    <cellStyle name="Normal 3" xfId="1376" xr:uid="{00000000-0005-0000-0000-000062050000}"/>
    <cellStyle name="Normal 3 10" xfId="1377" xr:uid="{00000000-0005-0000-0000-000063050000}"/>
    <cellStyle name="Normal 3 10 2" xfId="1378" xr:uid="{00000000-0005-0000-0000-000064050000}"/>
    <cellStyle name="Normal 3 10 2 2" xfId="1379" xr:uid="{00000000-0005-0000-0000-000065050000}"/>
    <cellStyle name="Normal 3 10 3" xfId="1380" xr:uid="{00000000-0005-0000-0000-000066050000}"/>
    <cellStyle name="Normal 3 11" xfId="1381" xr:uid="{00000000-0005-0000-0000-000067050000}"/>
    <cellStyle name="Normal 3 11 2" xfId="1382" xr:uid="{00000000-0005-0000-0000-000068050000}"/>
    <cellStyle name="Normal 3 11 2 2" xfId="1383" xr:uid="{00000000-0005-0000-0000-000069050000}"/>
    <cellStyle name="Normal 3 11 3" xfId="1384" xr:uid="{00000000-0005-0000-0000-00006A050000}"/>
    <cellStyle name="Normal 3 12" xfId="1385" xr:uid="{00000000-0005-0000-0000-00006B050000}"/>
    <cellStyle name="Normal 3 12 2" xfId="1386" xr:uid="{00000000-0005-0000-0000-00006C050000}"/>
    <cellStyle name="Normal 3 12 2 2" xfId="1387" xr:uid="{00000000-0005-0000-0000-00006D050000}"/>
    <cellStyle name="Normal 3 12 3" xfId="1388" xr:uid="{00000000-0005-0000-0000-00006E050000}"/>
    <cellStyle name="Normal 3 13" xfId="1389" xr:uid="{00000000-0005-0000-0000-00006F050000}"/>
    <cellStyle name="Normal 3 13 2" xfId="1390" xr:uid="{00000000-0005-0000-0000-000070050000}"/>
    <cellStyle name="Normal 3 13 2 2" xfId="1391" xr:uid="{00000000-0005-0000-0000-000071050000}"/>
    <cellStyle name="Normal 3 13 3" xfId="1392" xr:uid="{00000000-0005-0000-0000-000072050000}"/>
    <cellStyle name="Normal 3 14" xfId="1393" xr:uid="{00000000-0005-0000-0000-000073050000}"/>
    <cellStyle name="Normal 3 14 2" xfId="1394" xr:uid="{00000000-0005-0000-0000-000074050000}"/>
    <cellStyle name="Normal 3 15" xfId="1395" xr:uid="{00000000-0005-0000-0000-000075050000}"/>
    <cellStyle name="Normal 3 16" xfId="1396" xr:uid="{00000000-0005-0000-0000-000076050000}"/>
    <cellStyle name="Normal 3 2" xfId="1397" xr:uid="{00000000-0005-0000-0000-000077050000}"/>
    <cellStyle name="Normal 3 2 10" xfId="1398" xr:uid="{00000000-0005-0000-0000-000078050000}"/>
    <cellStyle name="Normal 3 2 11" xfId="1399" xr:uid="{00000000-0005-0000-0000-000079050000}"/>
    <cellStyle name="Normal 3 2 2" xfId="1400" xr:uid="{00000000-0005-0000-0000-00007A050000}"/>
    <cellStyle name="Normal 3 2 2 2" xfId="1401" xr:uid="{00000000-0005-0000-0000-00007B050000}"/>
    <cellStyle name="Normal 3 2 2 2 2" xfId="1402" xr:uid="{00000000-0005-0000-0000-00007C050000}"/>
    <cellStyle name="Normal 3 2 2 2 3" xfId="1403" xr:uid="{00000000-0005-0000-0000-00007D050000}"/>
    <cellStyle name="Normal 3 2 2 2 4" xfId="1404" xr:uid="{00000000-0005-0000-0000-00007E050000}"/>
    <cellStyle name="Normal 3 2 2 2 5" xfId="1405" xr:uid="{00000000-0005-0000-0000-00007F050000}"/>
    <cellStyle name="Normal 3 2 2 2 6" xfId="1406" xr:uid="{00000000-0005-0000-0000-000080050000}"/>
    <cellStyle name="Normal 3 2 2 3" xfId="1407" xr:uid="{00000000-0005-0000-0000-000081050000}"/>
    <cellStyle name="Normal 3 2 2 4" xfId="1408" xr:uid="{00000000-0005-0000-0000-000082050000}"/>
    <cellStyle name="Normal 3 2 2 5" xfId="1409" xr:uid="{00000000-0005-0000-0000-000083050000}"/>
    <cellStyle name="Normal 3 2 2 6" xfId="1410" xr:uid="{00000000-0005-0000-0000-000084050000}"/>
    <cellStyle name="Normal 3 2 2 7" xfId="1411" xr:uid="{00000000-0005-0000-0000-000085050000}"/>
    <cellStyle name="Normal 3 2 3" xfId="1412" xr:uid="{00000000-0005-0000-0000-000086050000}"/>
    <cellStyle name="Normal 3 2 4" xfId="1413" xr:uid="{00000000-0005-0000-0000-000087050000}"/>
    <cellStyle name="Normal 3 2 5" xfId="1414" xr:uid="{00000000-0005-0000-0000-000088050000}"/>
    <cellStyle name="Normal 3 2 6" xfId="1415" xr:uid="{00000000-0005-0000-0000-000089050000}"/>
    <cellStyle name="Normal 3 2 7" xfId="1416" xr:uid="{00000000-0005-0000-0000-00008A050000}"/>
    <cellStyle name="Normal 3 2 8" xfId="1417" xr:uid="{00000000-0005-0000-0000-00008B050000}"/>
    <cellStyle name="Normal 3 2 9" xfId="1418" xr:uid="{00000000-0005-0000-0000-00008C050000}"/>
    <cellStyle name="Normal 3 2 9 2" xfId="1419" xr:uid="{00000000-0005-0000-0000-00008D050000}"/>
    <cellStyle name="Normal 3 3" xfId="1420" xr:uid="{00000000-0005-0000-0000-00008E050000}"/>
    <cellStyle name="Normal 3 3 2" xfId="1421" xr:uid="{00000000-0005-0000-0000-00008F050000}"/>
    <cellStyle name="Normal 3 3 3" xfId="1422" xr:uid="{00000000-0005-0000-0000-000090050000}"/>
    <cellStyle name="Normal 3 3 4" xfId="1423" xr:uid="{00000000-0005-0000-0000-000091050000}"/>
    <cellStyle name="Normal 3 3 5" xfId="1424" xr:uid="{00000000-0005-0000-0000-000092050000}"/>
    <cellStyle name="Normal 3 3 6" xfId="1425" xr:uid="{00000000-0005-0000-0000-000093050000}"/>
    <cellStyle name="Normal 3 3 7" xfId="1426" xr:uid="{00000000-0005-0000-0000-000094050000}"/>
    <cellStyle name="Normal 3 3 8" xfId="1427" xr:uid="{00000000-0005-0000-0000-000095050000}"/>
    <cellStyle name="Normal 3 3 8 2" xfId="1428" xr:uid="{00000000-0005-0000-0000-000096050000}"/>
    <cellStyle name="Normal 3 3 9" xfId="1429" xr:uid="{00000000-0005-0000-0000-000097050000}"/>
    <cellStyle name="Normal 3 4" xfId="1430" xr:uid="{00000000-0005-0000-0000-000098050000}"/>
    <cellStyle name="Normal 3 4 2" xfId="1431" xr:uid="{00000000-0005-0000-0000-000099050000}"/>
    <cellStyle name="Normal 3 4 3" xfId="1432" xr:uid="{00000000-0005-0000-0000-00009A050000}"/>
    <cellStyle name="Normal 3 5" xfId="1433" xr:uid="{00000000-0005-0000-0000-00009B050000}"/>
    <cellStyle name="Normal 3 5 2" xfId="1434" xr:uid="{00000000-0005-0000-0000-00009C050000}"/>
    <cellStyle name="Normal 3 5 3" xfId="1435" xr:uid="{00000000-0005-0000-0000-00009D050000}"/>
    <cellStyle name="Normal 3 6" xfId="1436" xr:uid="{00000000-0005-0000-0000-00009E050000}"/>
    <cellStyle name="Normal 3 6 10" xfId="1437" xr:uid="{00000000-0005-0000-0000-00009F050000}"/>
    <cellStyle name="Normal 3 6 2" xfId="1438" xr:uid="{00000000-0005-0000-0000-0000A0050000}"/>
    <cellStyle name="Normal 3 6 2 2" xfId="1439" xr:uid="{00000000-0005-0000-0000-0000A1050000}"/>
    <cellStyle name="Normal 3 6 2 2 2" xfId="1440" xr:uid="{00000000-0005-0000-0000-0000A2050000}"/>
    <cellStyle name="Normal 3 6 2 2 2 2" xfId="1441" xr:uid="{00000000-0005-0000-0000-0000A3050000}"/>
    <cellStyle name="Normal 3 6 2 2 2 2 2" xfId="1442" xr:uid="{00000000-0005-0000-0000-0000A4050000}"/>
    <cellStyle name="Normal 3 6 2 2 2 3" xfId="1443" xr:uid="{00000000-0005-0000-0000-0000A5050000}"/>
    <cellStyle name="Normal 3 6 2 2 3" xfId="1444" xr:uid="{00000000-0005-0000-0000-0000A6050000}"/>
    <cellStyle name="Normal 3 6 2 2 3 2" xfId="1445" xr:uid="{00000000-0005-0000-0000-0000A7050000}"/>
    <cellStyle name="Normal 3 6 2 2 3 2 2" xfId="1446" xr:uid="{00000000-0005-0000-0000-0000A8050000}"/>
    <cellStyle name="Normal 3 6 2 2 3 3" xfId="1447" xr:uid="{00000000-0005-0000-0000-0000A9050000}"/>
    <cellStyle name="Normal 3 6 2 2 4" xfId="1448" xr:uid="{00000000-0005-0000-0000-0000AA050000}"/>
    <cellStyle name="Normal 3 6 2 2 4 2" xfId="1449" xr:uid="{00000000-0005-0000-0000-0000AB050000}"/>
    <cellStyle name="Normal 3 6 2 2 4 2 2" xfId="1450" xr:uid="{00000000-0005-0000-0000-0000AC050000}"/>
    <cellStyle name="Normal 3 6 2 2 4 3" xfId="1451" xr:uid="{00000000-0005-0000-0000-0000AD050000}"/>
    <cellStyle name="Normal 3 6 2 2 5" xfId="1452" xr:uid="{00000000-0005-0000-0000-0000AE050000}"/>
    <cellStyle name="Normal 3 6 2 2 5 2" xfId="1453" xr:uid="{00000000-0005-0000-0000-0000AF050000}"/>
    <cellStyle name="Normal 3 6 2 2 5 2 2" xfId="1454" xr:uid="{00000000-0005-0000-0000-0000B0050000}"/>
    <cellStyle name="Normal 3 6 2 2 5 3" xfId="1455" xr:uid="{00000000-0005-0000-0000-0000B1050000}"/>
    <cellStyle name="Normal 3 6 2 2 6" xfId="1456" xr:uid="{00000000-0005-0000-0000-0000B2050000}"/>
    <cellStyle name="Normal 3 6 2 2 6 2" xfId="1457" xr:uid="{00000000-0005-0000-0000-0000B3050000}"/>
    <cellStyle name="Normal 3 6 2 2 7" xfId="1458" xr:uid="{00000000-0005-0000-0000-0000B4050000}"/>
    <cellStyle name="Normal 3 6 2 3" xfId="1459" xr:uid="{00000000-0005-0000-0000-0000B5050000}"/>
    <cellStyle name="Normal 3 6 2 3 2" xfId="1460" xr:uid="{00000000-0005-0000-0000-0000B6050000}"/>
    <cellStyle name="Normal 3 6 2 3 2 2" xfId="1461" xr:uid="{00000000-0005-0000-0000-0000B7050000}"/>
    <cellStyle name="Normal 3 6 2 3 3" xfId="1462" xr:uid="{00000000-0005-0000-0000-0000B8050000}"/>
    <cellStyle name="Normal 3 6 2 4" xfId="1463" xr:uid="{00000000-0005-0000-0000-0000B9050000}"/>
    <cellStyle name="Normal 3 6 2 4 2" xfId="1464" xr:uid="{00000000-0005-0000-0000-0000BA050000}"/>
    <cellStyle name="Normal 3 6 2 4 2 2" xfId="1465" xr:uid="{00000000-0005-0000-0000-0000BB050000}"/>
    <cellStyle name="Normal 3 6 2 4 3" xfId="1466" xr:uid="{00000000-0005-0000-0000-0000BC050000}"/>
    <cellStyle name="Normal 3 6 2 5" xfId="1467" xr:uid="{00000000-0005-0000-0000-0000BD050000}"/>
    <cellStyle name="Normal 3 6 2 5 2" xfId="1468" xr:uid="{00000000-0005-0000-0000-0000BE050000}"/>
    <cellStyle name="Normal 3 6 2 5 2 2" xfId="1469" xr:uid="{00000000-0005-0000-0000-0000BF050000}"/>
    <cellStyle name="Normal 3 6 2 5 3" xfId="1470" xr:uid="{00000000-0005-0000-0000-0000C0050000}"/>
    <cellStyle name="Normal 3 6 2 6" xfId="1471" xr:uid="{00000000-0005-0000-0000-0000C1050000}"/>
    <cellStyle name="Normal 3 6 2 6 2" xfId="1472" xr:uid="{00000000-0005-0000-0000-0000C2050000}"/>
    <cellStyle name="Normal 3 6 2 6 2 2" xfId="1473" xr:uid="{00000000-0005-0000-0000-0000C3050000}"/>
    <cellStyle name="Normal 3 6 2 6 3" xfId="1474" xr:uid="{00000000-0005-0000-0000-0000C4050000}"/>
    <cellStyle name="Normal 3 6 2 7" xfId="1475" xr:uid="{00000000-0005-0000-0000-0000C5050000}"/>
    <cellStyle name="Normal 3 6 2 7 2" xfId="1476" xr:uid="{00000000-0005-0000-0000-0000C6050000}"/>
    <cellStyle name="Normal 3 6 2 8" xfId="1477" xr:uid="{00000000-0005-0000-0000-0000C7050000}"/>
    <cellStyle name="Normal 3 6 3" xfId="1478" xr:uid="{00000000-0005-0000-0000-0000C8050000}"/>
    <cellStyle name="Normal 3 6 3 2" xfId="1479" xr:uid="{00000000-0005-0000-0000-0000C9050000}"/>
    <cellStyle name="Normal 3 6 3 2 2" xfId="1480" xr:uid="{00000000-0005-0000-0000-0000CA050000}"/>
    <cellStyle name="Normal 3 6 3 2 2 2" xfId="1481" xr:uid="{00000000-0005-0000-0000-0000CB050000}"/>
    <cellStyle name="Normal 3 6 3 2 2 2 2" xfId="1482" xr:uid="{00000000-0005-0000-0000-0000CC050000}"/>
    <cellStyle name="Normal 3 6 3 2 2 3" xfId="1483" xr:uid="{00000000-0005-0000-0000-0000CD050000}"/>
    <cellStyle name="Normal 3 6 3 2 3" xfId="1484" xr:uid="{00000000-0005-0000-0000-0000CE050000}"/>
    <cellStyle name="Normal 3 6 3 2 3 2" xfId="1485" xr:uid="{00000000-0005-0000-0000-0000CF050000}"/>
    <cellStyle name="Normal 3 6 3 2 3 2 2" xfId="1486" xr:uid="{00000000-0005-0000-0000-0000D0050000}"/>
    <cellStyle name="Normal 3 6 3 2 3 3" xfId="1487" xr:uid="{00000000-0005-0000-0000-0000D1050000}"/>
    <cellStyle name="Normal 3 6 3 2 4" xfId="1488" xr:uid="{00000000-0005-0000-0000-0000D2050000}"/>
    <cellStyle name="Normal 3 6 3 2 4 2" xfId="1489" xr:uid="{00000000-0005-0000-0000-0000D3050000}"/>
    <cellStyle name="Normal 3 6 3 2 4 2 2" xfId="1490" xr:uid="{00000000-0005-0000-0000-0000D4050000}"/>
    <cellStyle name="Normal 3 6 3 2 4 3" xfId="1491" xr:uid="{00000000-0005-0000-0000-0000D5050000}"/>
    <cellStyle name="Normal 3 6 3 2 5" xfId="1492" xr:uid="{00000000-0005-0000-0000-0000D6050000}"/>
    <cellStyle name="Normal 3 6 3 2 5 2" xfId="1493" xr:uid="{00000000-0005-0000-0000-0000D7050000}"/>
    <cellStyle name="Normal 3 6 3 2 5 2 2" xfId="1494" xr:uid="{00000000-0005-0000-0000-0000D8050000}"/>
    <cellStyle name="Normal 3 6 3 2 5 3" xfId="1495" xr:uid="{00000000-0005-0000-0000-0000D9050000}"/>
    <cellStyle name="Normal 3 6 3 2 6" xfId="1496" xr:uid="{00000000-0005-0000-0000-0000DA050000}"/>
    <cellStyle name="Normal 3 6 3 2 6 2" xfId="1497" xr:uid="{00000000-0005-0000-0000-0000DB050000}"/>
    <cellStyle name="Normal 3 6 3 2 7" xfId="1498" xr:uid="{00000000-0005-0000-0000-0000DC050000}"/>
    <cellStyle name="Normal 3 6 3 3" xfId="1499" xr:uid="{00000000-0005-0000-0000-0000DD050000}"/>
    <cellStyle name="Normal 3 6 3 3 2" xfId="1500" xr:uid="{00000000-0005-0000-0000-0000DE050000}"/>
    <cellStyle name="Normal 3 6 3 3 2 2" xfId="1501" xr:uid="{00000000-0005-0000-0000-0000DF050000}"/>
    <cellStyle name="Normal 3 6 3 3 3" xfId="1502" xr:uid="{00000000-0005-0000-0000-0000E0050000}"/>
    <cellStyle name="Normal 3 6 3 4" xfId="1503" xr:uid="{00000000-0005-0000-0000-0000E1050000}"/>
    <cellStyle name="Normal 3 6 3 4 2" xfId="1504" xr:uid="{00000000-0005-0000-0000-0000E2050000}"/>
    <cellStyle name="Normal 3 6 3 4 2 2" xfId="1505" xr:uid="{00000000-0005-0000-0000-0000E3050000}"/>
    <cellStyle name="Normal 3 6 3 4 3" xfId="1506" xr:uid="{00000000-0005-0000-0000-0000E4050000}"/>
    <cellStyle name="Normal 3 6 3 5" xfId="1507" xr:uid="{00000000-0005-0000-0000-0000E5050000}"/>
    <cellStyle name="Normal 3 6 3 5 2" xfId="1508" xr:uid="{00000000-0005-0000-0000-0000E6050000}"/>
    <cellStyle name="Normal 3 6 3 5 2 2" xfId="1509" xr:uid="{00000000-0005-0000-0000-0000E7050000}"/>
    <cellStyle name="Normal 3 6 3 5 3" xfId="1510" xr:uid="{00000000-0005-0000-0000-0000E8050000}"/>
    <cellStyle name="Normal 3 6 3 6" xfId="1511" xr:uid="{00000000-0005-0000-0000-0000E9050000}"/>
    <cellStyle name="Normal 3 6 3 6 2" xfId="1512" xr:uid="{00000000-0005-0000-0000-0000EA050000}"/>
    <cellStyle name="Normal 3 6 3 6 2 2" xfId="1513" xr:uid="{00000000-0005-0000-0000-0000EB050000}"/>
    <cellStyle name="Normal 3 6 3 6 3" xfId="1514" xr:uid="{00000000-0005-0000-0000-0000EC050000}"/>
    <cellStyle name="Normal 3 6 3 7" xfId="1515" xr:uid="{00000000-0005-0000-0000-0000ED050000}"/>
    <cellStyle name="Normal 3 6 3 7 2" xfId="1516" xr:uid="{00000000-0005-0000-0000-0000EE050000}"/>
    <cellStyle name="Normal 3 6 3 8" xfId="1517" xr:uid="{00000000-0005-0000-0000-0000EF050000}"/>
    <cellStyle name="Normal 3 6 4" xfId="1518" xr:uid="{00000000-0005-0000-0000-0000F0050000}"/>
    <cellStyle name="Normal 3 6 4 2" xfId="1519" xr:uid="{00000000-0005-0000-0000-0000F1050000}"/>
    <cellStyle name="Normal 3 6 4 2 2" xfId="1520" xr:uid="{00000000-0005-0000-0000-0000F2050000}"/>
    <cellStyle name="Normal 3 6 4 2 2 2" xfId="1521" xr:uid="{00000000-0005-0000-0000-0000F3050000}"/>
    <cellStyle name="Normal 3 6 4 2 3" xfId="1522" xr:uid="{00000000-0005-0000-0000-0000F4050000}"/>
    <cellStyle name="Normal 3 6 4 3" xfId="1523" xr:uid="{00000000-0005-0000-0000-0000F5050000}"/>
    <cellStyle name="Normal 3 6 4 3 2" xfId="1524" xr:uid="{00000000-0005-0000-0000-0000F6050000}"/>
    <cellStyle name="Normal 3 6 4 3 2 2" xfId="1525" xr:uid="{00000000-0005-0000-0000-0000F7050000}"/>
    <cellStyle name="Normal 3 6 4 3 3" xfId="1526" xr:uid="{00000000-0005-0000-0000-0000F8050000}"/>
    <cellStyle name="Normal 3 6 4 4" xfId="1527" xr:uid="{00000000-0005-0000-0000-0000F9050000}"/>
    <cellStyle name="Normal 3 6 4 4 2" xfId="1528" xr:uid="{00000000-0005-0000-0000-0000FA050000}"/>
    <cellStyle name="Normal 3 6 4 4 2 2" xfId="1529" xr:uid="{00000000-0005-0000-0000-0000FB050000}"/>
    <cellStyle name="Normal 3 6 4 4 3" xfId="1530" xr:uid="{00000000-0005-0000-0000-0000FC050000}"/>
    <cellStyle name="Normal 3 6 4 5" xfId="1531" xr:uid="{00000000-0005-0000-0000-0000FD050000}"/>
    <cellStyle name="Normal 3 6 4 5 2" xfId="1532" xr:uid="{00000000-0005-0000-0000-0000FE050000}"/>
    <cellStyle name="Normal 3 6 4 5 2 2" xfId="1533" xr:uid="{00000000-0005-0000-0000-0000FF050000}"/>
    <cellStyle name="Normal 3 6 4 5 3" xfId="1534" xr:uid="{00000000-0005-0000-0000-000000060000}"/>
    <cellStyle name="Normal 3 6 4 6" xfId="1535" xr:uid="{00000000-0005-0000-0000-000001060000}"/>
    <cellStyle name="Normal 3 6 4 6 2" xfId="1536" xr:uid="{00000000-0005-0000-0000-000002060000}"/>
    <cellStyle name="Normal 3 6 4 7" xfId="1537" xr:uid="{00000000-0005-0000-0000-000003060000}"/>
    <cellStyle name="Normal 3 6 5" xfId="1538" xr:uid="{00000000-0005-0000-0000-000004060000}"/>
    <cellStyle name="Normal 3 6 5 2" xfId="1539" xr:uid="{00000000-0005-0000-0000-000005060000}"/>
    <cellStyle name="Normal 3 6 5 2 2" xfId="1540" xr:uid="{00000000-0005-0000-0000-000006060000}"/>
    <cellStyle name="Normal 3 6 5 3" xfId="1541" xr:uid="{00000000-0005-0000-0000-000007060000}"/>
    <cellStyle name="Normal 3 6 6" xfId="1542" xr:uid="{00000000-0005-0000-0000-000008060000}"/>
    <cellStyle name="Normal 3 6 6 2" xfId="1543" xr:uid="{00000000-0005-0000-0000-000009060000}"/>
    <cellStyle name="Normal 3 6 6 2 2" xfId="1544" xr:uid="{00000000-0005-0000-0000-00000A060000}"/>
    <cellStyle name="Normal 3 6 6 3" xfId="1545" xr:uid="{00000000-0005-0000-0000-00000B060000}"/>
    <cellStyle name="Normal 3 6 7" xfId="1546" xr:uid="{00000000-0005-0000-0000-00000C060000}"/>
    <cellStyle name="Normal 3 6 7 2" xfId="1547" xr:uid="{00000000-0005-0000-0000-00000D060000}"/>
    <cellStyle name="Normal 3 6 7 2 2" xfId="1548" xr:uid="{00000000-0005-0000-0000-00000E060000}"/>
    <cellStyle name="Normal 3 6 7 3" xfId="1549" xr:uid="{00000000-0005-0000-0000-00000F060000}"/>
    <cellStyle name="Normal 3 6 8" xfId="1550" xr:uid="{00000000-0005-0000-0000-000010060000}"/>
    <cellStyle name="Normal 3 6 8 2" xfId="1551" xr:uid="{00000000-0005-0000-0000-000011060000}"/>
    <cellStyle name="Normal 3 6 8 2 2" xfId="1552" xr:uid="{00000000-0005-0000-0000-000012060000}"/>
    <cellStyle name="Normal 3 6 8 3" xfId="1553" xr:uid="{00000000-0005-0000-0000-000013060000}"/>
    <cellStyle name="Normal 3 6 9" xfId="1554" xr:uid="{00000000-0005-0000-0000-000014060000}"/>
    <cellStyle name="Normal 3 6 9 2" xfId="1555" xr:uid="{00000000-0005-0000-0000-000015060000}"/>
    <cellStyle name="Normal 3 7" xfId="1556" xr:uid="{00000000-0005-0000-0000-000016060000}"/>
    <cellStyle name="Normal 3 7 2" xfId="1557" xr:uid="{00000000-0005-0000-0000-000017060000}"/>
    <cellStyle name="Normal 3 7 2 2" xfId="1558" xr:uid="{00000000-0005-0000-0000-000018060000}"/>
    <cellStyle name="Normal 3 7 2 2 2" xfId="1559" xr:uid="{00000000-0005-0000-0000-000019060000}"/>
    <cellStyle name="Normal 3 7 2 2 2 2" xfId="1560" xr:uid="{00000000-0005-0000-0000-00001A060000}"/>
    <cellStyle name="Normal 3 7 2 2 3" xfId="1561" xr:uid="{00000000-0005-0000-0000-00001B060000}"/>
    <cellStyle name="Normal 3 7 2 3" xfId="1562" xr:uid="{00000000-0005-0000-0000-00001C060000}"/>
    <cellStyle name="Normal 3 7 2 3 2" xfId="1563" xr:uid="{00000000-0005-0000-0000-00001D060000}"/>
    <cellStyle name="Normal 3 7 2 3 2 2" xfId="1564" xr:uid="{00000000-0005-0000-0000-00001E060000}"/>
    <cellStyle name="Normal 3 7 2 3 3" xfId="1565" xr:uid="{00000000-0005-0000-0000-00001F060000}"/>
    <cellStyle name="Normal 3 7 2 4" xfId="1566" xr:uid="{00000000-0005-0000-0000-000020060000}"/>
    <cellStyle name="Normal 3 7 2 4 2" xfId="1567" xr:uid="{00000000-0005-0000-0000-000021060000}"/>
    <cellStyle name="Normal 3 7 2 4 2 2" xfId="1568" xr:uid="{00000000-0005-0000-0000-000022060000}"/>
    <cellStyle name="Normal 3 7 2 4 3" xfId="1569" xr:uid="{00000000-0005-0000-0000-000023060000}"/>
    <cellStyle name="Normal 3 7 2 5" xfId="1570" xr:uid="{00000000-0005-0000-0000-000024060000}"/>
    <cellStyle name="Normal 3 7 2 5 2" xfId="1571" xr:uid="{00000000-0005-0000-0000-000025060000}"/>
    <cellStyle name="Normal 3 7 2 5 2 2" xfId="1572" xr:uid="{00000000-0005-0000-0000-000026060000}"/>
    <cellStyle name="Normal 3 7 2 5 3" xfId="1573" xr:uid="{00000000-0005-0000-0000-000027060000}"/>
    <cellStyle name="Normal 3 7 2 6" xfId="1574" xr:uid="{00000000-0005-0000-0000-000028060000}"/>
    <cellStyle name="Normal 3 7 2 6 2" xfId="1575" xr:uid="{00000000-0005-0000-0000-000029060000}"/>
    <cellStyle name="Normal 3 7 2 7" xfId="1576" xr:uid="{00000000-0005-0000-0000-00002A060000}"/>
    <cellStyle name="Normal 3 7 3" xfId="1577" xr:uid="{00000000-0005-0000-0000-00002B060000}"/>
    <cellStyle name="Normal 3 7 3 2" xfId="1578" xr:uid="{00000000-0005-0000-0000-00002C060000}"/>
    <cellStyle name="Normal 3 7 3 2 2" xfId="1579" xr:uid="{00000000-0005-0000-0000-00002D060000}"/>
    <cellStyle name="Normal 3 7 3 3" xfId="1580" xr:uid="{00000000-0005-0000-0000-00002E060000}"/>
    <cellStyle name="Normal 3 7 4" xfId="1581" xr:uid="{00000000-0005-0000-0000-00002F060000}"/>
    <cellStyle name="Normal 3 7 4 2" xfId="1582" xr:uid="{00000000-0005-0000-0000-000030060000}"/>
    <cellStyle name="Normal 3 7 4 2 2" xfId="1583" xr:uid="{00000000-0005-0000-0000-000031060000}"/>
    <cellStyle name="Normal 3 7 4 3" xfId="1584" xr:uid="{00000000-0005-0000-0000-000032060000}"/>
    <cellStyle name="Normal 3 7 5" xfId="1585" xr:uid="{00000000-0005-0000-0000-000033060000}"/>
    <cellStyle name="Normal 3 7 5 2" xfId="1586" xr:uid="{00000000-0005-0000-0000-000034060000}"/>
    <cellStyle name="Normal 3 7 5 2 2" xfId="1587" xr:uid="{00000000-0005-0000-0000-000035060000}"/>
    <cellStyle name="Normal 3 7 5 3" xfId="1588" xr:uid="{00000000-0005-0000-0000-000036060000}"/>
    <cellStyle name="Normal 3 7 6" xfId="1589" xr:uid="{00000000-0005-0000-0000-000037060000}"/>
    <cellStyle name="Normal 3 7 6 2" xfId="1590" xr:uid="{00000000-0005-0000-0000-000038060000}"/>
    <cellStyle name="Normal 3 7 6 2 2" xfId="1591" xr:uid="{00000000-0005-0000-0000-000039060000}"/>
    <cellStyle name="Normal 3 7 6 3" xfId="1592" xr:uid="{00000000-0005-0000-0000-00003A060000}"/>
    <cellStyle name="Normal 3 7 7" xfId="1593" xr:uid="{00000000-0005-0000-0000-00003B060000}"/>
    <cellStyle name="Normal 3 7 7 2" xfId="1594" xr:uid="{00000000-0005-0000-0000-00003C060000}"/>
    <cellStyle name="Normal 3 7 8" xfId="1595" xr:uid="{00000000-0005-0000-0000-00003D060000}"/>
    <cellStyle name="Normal 3 8" xfId="1596" xr:uid="{00000000-0005-0000-0000-00003E060000}"/>
    <cellStyle name="Normal 3 8 2" xfId="1597" xr:uid="{00000000-0005-0000-0000-00003F060000}"/>
    <cellStyle name="Normal 3 8 2 2" xfId="1598" xr:uid="{00000000-0005-0000-0000-000040060000}"/>
    <cellStyle name="Normal 3 8 2 2 2" xfId="1599" xr:uid="{00000000-0005-0000-0000-000041060000}"/>
    <cellStyle name="Normal 3 8 2 2 2 2" xfId="1600" xr:uid="{00000000-0005-0000-0000-000042060000}"/>
    <cellStyle name="Normal 3 8 2 2 3" xfId="1601" xr:uid="{00000000-0005-0000-0000-000043060000}"/>
    <cellStyle name="Normal 3 8 2 3" xfId="1602" xr:uid="{00000000-0005-0000-0000-000044060000}"/>
    <cellStyle name="Normal 3 8 2 3 2" xfId="1603" xr:uid="{00000000-0005-0000-0000-000045060000}"/>
    <cellStyle name="Normal 3 8 2 3 2 2" xfId="1604" xr:uid="{00000000-0005-0000-0000-000046060000}"/>
    <cellStyle name="Normal 3 8 2 3 3" xfId="1605" xr:uid="{00000000-0005-0000-0000-000047060000}"/>
    <cellStyle name="Normal 3 8 2 4" xfId="1606" xr:uid="{00000000-0005-0000-0000-000048060000}"/>
    <cellStyle name="Normal 3 8 2 4 2" xfId="1607" xr:uid="{00000000-0005-0000-0000-000049060000}"/>
    <cellStyle name="Normal 3 8 2 4 2 2" xfId="1608" xr:uid="{00000000-0005-0000-0000-00004A060000}"/>
    <cellStyle name="Normal 3 8 2 4 3" xfId="1609" xr:uid="{00000000-0005-0000-0000-00004B060000}"/>
    <cellStyle name="Normal 3 8 2 5" xfId="1610" xr:uid="{00000000-0005-0000-0000-00004C060000}"/>
    <cellStyle name="Normal 3 8 2 5 2" xfId="1611" xr:uid="{00000000-0005-0000-0000-00004D060000}"/>
    <cellStyle name="Normal 3 8 2 5 2 2" xfId="1612" xr:uid="{00000000-0005-0000-0000-00004E060000}"/>
    <cellStyle name="Normal 3 8 2 5 3" xfId="1613" xr:uid="{00000000-0005-0000-0000-00004F060000}"/>
    <cellStyle name="Normal 3 8 2 6" xfId="1614" xr:uid="{00000000-0005-0000-0000-000050060000}"/>
    <cellStyle name="Normal 3 8 2 6 2" xfId="1615" xr:uid="{00000000-0005-0000-0000-000051060000}"/>
    <cellStyle name="Normal 3 8 2 7" xfId="1616" xr:uid="{00000000-0005-0000-0000-000052060000}"/>
    <cellStyle name="Normal 3 8 3" xfId="1617" xr:uid="{00000000-0005-0000-0000-000053060000}"/>
    <cellStyle name="Normal 3 8 3 2" xfId="1618" xr:uid="{00000000-0005-0000-0000-000054060000}"/>
    <cellStyle name="Normal 3 8 3 2 2" xfId="1619" xr:uid="{00000000-0005-0000-0000-000055060000}"/>
    <cellStyle name="Normal 3 8 3 3" xfId="1620" xr:uid="{00000000-0005-0000-0000-000056060000}"/>
    <cellStyle name="Normal 3 8 4" xfId="1621" xr:uid="{00000000-0005-0000-0000-000057060000}"/>
    <cellStyle name="Normal 3 8 4 2" xfId="1622" xr:uid="{00000000-0005-0000-0000-000058060000}"/>
    <cellStyle name="Normal 3 8 4 2 2" xfId="1623" xr:uid="{00000000-0005-0000-0000-000059060000}"/>
    <cellStyle name="Normal 3 8 4 3" xfId="1624" xr:uid="{00000000-0005-0000-0000-00005A060000}"/>
    <cellStyle name="Normal 3 8 5" xfId="1625" xr:uid="{00000000-0005-0000-0000-00005B060000}"/>
    <cellStyle name="Normal 3 8 5 2" xfId="1626" xr:uid="{00000000-0005-0000-0000-00005C060000}"/>
    <cellStyle name="Normal 3 8 5 2 2" xfId="1627" xr:uid="{00000000-0005-0000-0000-00005D060000}"/>
    <cellStyle name="Normal 3 8 5 3" xfId="1628" xr:uid="{00000000-0005-0000-0000-00005E060000}"/>
    <cellStyle name="Normal 3 8 6" xfId="1629" xr:uid="{00000000-0005-0000-0000-00005F060000}"/>
    <cellStyle name="Normal 3 8 6 2" xfId="1630" xr:uid="{00000000-0005-0000-0000-000060060000}"/>
    <cellStyle name="Normal 3 8 6 2 2" xfId="1631" xr:uid="{00000000-0005-0000-0000-000061060000}"/>
    <cellStyle name="Normal 3 8 6 3" xfId="1632" xr:uid="{00000000-0005-0000-0000-000062060000}"/>
    <cellStyle name="Normal 3 8 7" xfId="1633" xr:uid="{00000000-0005-0000-0000-000063060000}"/>
    <cellStyle name="Normal 3 8 7 2" xfId="1634" xr:uid="{00000000-0005-0000-0000-000064060000}"/>
    <cellStyle name="Normal 3 8 8" xfId="1635" xr:uid="{00000000-0005-0000-0000-000065060000}"/>
    <cellStyle name="Normal 3 9" xfId="1636" xr:uid="{00000000-0005-0000-0000-000066060000}"/>
    <cellStyle name="Normal 3 9 2" xfId="1637" xr:uid="{00000000-0005-0000-0000-000067060000}"/>
    <cellStyle name="Normal 3 9 2 2" xfId="1638" xr:uid="{00000000-0005-0000-0000-000068060000}"/>
    <cellStyle name="Normal 3 9 2 2 2" xfId="1639" xr:uid="{00000000-0005-0000-0000-000069060000}"/>
    <cellStyle name="Normal 3 9 2 3" xfId="1640" xr:uid="{00000000-0005-0000-0000-00006A060000}"/>
    <cellStyle name="Normal 3 9 3" xfId="1641" xr:uid="{00000000-0005-0000-0000-00006B060000}"/>
    <cellStyle name="Normal 3 9 3 2" xfId="1642" xr:uid="{00000000-0005-0000-0000-00006C060000}"/>
    <cellStyle name="Normal 3 9 3 2 2" xfId="1643" xr:uid="{00000000-0005-0000-0000-00006D060000}"/>
    <cellStyle name="Normal 3 9 3 3" xfId="1644" xr:uid="{00000000-0005-0000-0000-00006E060000}"/>
    <cellStyle name="Normal 3 9 4" xfId="1645" xr:uid="{00000000-0005-0000-0000-00006F060000}"/>
    <cellStyle name="Normal 3 9 4 2" xfId="1646" xr:uid="{00000000-0005-0000-0000-000070060000}"/>
    <cellStyle name="Normal 3 9 4 2 2" xfId="1647" xr:uid="{00000000-0005-0000-0000-000071060000}"/>
    <cellStyle name="Normal 3 9 4 3" xfId="1648" xr:uid="{00000000-0005-0000-0000-000072060000}"/>
    <cellStyle name="Normal 3 9 5" xfId="1649" xr:uid="{00000000-0005-0000-0000-000073060000}"/>
    <cellStyle name="Normal 3 9 5 2" xfId="1650" xr:uid="{00000000-0005-0000-0000-000074060000}"/>
    <cellStyle name="Normal 3 9 5 2 2" xfId="1651" xr:uid="{00000000-0005-0000-0000-000075060000}"/>
    <cellStyle name="Normal 3 9 5 3" xfId="1652" xr:uid="{00000000-0005-0000-0000-000076060000}"/>
    <cellStyle name="Normal 3 9 6" xfId="1653" xr:uid="{00000000-0005-0000-0000-000077060000}"/>
    <cellStyle name="Normal 3 9 6 2" xfId="1654" xr:uid="{00000000-0005-0000-0000-000078060000}"/>
    <cellStyle name="Normal 3 9 7" xfId="1655" xr:uid="{00000000-0005-0000-0000-000079060000}"/>
    <cellStyle name="Normal 3_Tansmission Allocation" xfId="1656" xr:uid="{00000000-0005-0000-0000-00007A060000}"/>
    <cellStyle name="Normal 30" xfId="1657" xr:uid="{00000000-0005-0000-0000-00007B060000}"/>
    <cellStyle name="Normal 30 2" xfId="1658" xr:uid="{00000000-0005-0000-0000-00007C060000}"/>
    <cellStyle name="Normal 30 2 2" xfId="1659" xr:uid="{00000000-0005-0000-0000-00007D060000}"/>
    <cellStyle name="Normal 30 2 3" xfId="1660" xr:uid="{00000000-0005-0000-0000-00007E060000}"/>
    <cellStyle name="Normal 31" xfId="1661" xr:uid="{00000000-0005-0000-0000-00007F060000}"/>
    <cellStyle name="Normal 31 2" xfId="1662" xr:uid="{00000000-0005-0000-0000-000080060000}"/>
    <cellStyle name="Normal 31 3" xfId="1663" xr:uid="{00000000-0005-0000-0000-000081060000}"/>
    <cellStyle name="Normal 32" xfId="1664" xr:uid="{00000000-0005-0000-0000-000082060000}"/>
    <cellStyle name="Normal 32 2" xfId="1665" xr:uid="{00000000-0005-0000-0000-000083060000}"/>
    <cellStyle name="Normal 32 3" xfId="1666" xr:uid="{00000000-0005-0000-0000-000084060000}"/>
    <cellStyle name="Normal 33" xfId="1667" xr:uid="{00000000-0005-0000-0000-000085060000}"/>
    <cellStyle name="Normal 33 2" xfId="1668" xr:uid="{00000000-0005-0000-0000-000086060000}"/>
    <cellStyle name="Normal 33 3" xfId="1669" xr:uid="{00000000-0005-0000-0000-000087060000}"/>
    <cellStyle name="Normal 34" xfId="1670" xr:uid="{00000000-0005-0000-0000-000088060000}"/>
    <cellStyle name="Normal 34 2" xfId="1671" xr:uid="{00000000-0005-0000-0000-000089060000}"/>
    <cellStyle name="Normal 34 3" xfId="1672" xr:uid="{00000000-0005-0000-0000-00008A060000}"/>
    <cellStyle name="Normal 35" xfId="1673" xr:uid="{00000000-0005-0000-0000-00008B060000}"/>
    <cellStyle name="Normal 35 2" xfId="1674" xr:uid="{00000000-0005-0000-0000-00008C060000}"/>
    <cellStyle name="Normal 35 3" xfId="1675" xr:uid="{00000000-0005-0000-0000-00008D060000}"/>
    <cellStyle name="Normal 36" xfId="1676" xr:uid="{00000000-0005-0000-0000-00008E060000}"/>
    <cellStyle name="Normal 36 2" xfId="1677" xr:uid="{00000000-0005-0000-0000-00008F060000}"/>
    <cellStyle name="Normal 36 3" xfId="1678" xr:uid="{00000000-0005-0000-0000-000090060000}"/>
    <cellStyle name="Normal 37" xfId="1679" xr:uid="{00000000-0005-0000-0000-000091060000}"/>
    <cellStyle name="Normal 38" xfId="1680" xr:uid="{00000000-0005-0000-0000-000092060000}"/>
    <cellStyle name="Normal 38 2" xfId="1681" xr:uid="{00000000-0005-0000-0000-000093060000}"/>
    <cellStyle name="Normal 38 2 2" xfId="1682" xr:uid="{00000000-0005-0000-0000-000094060000}"/>
    <cellStyle name="Normal 38 2 3" xfId="1683" xr:uid="{00000000-0005-0000-0000-000095060000}"/>
    <cellStyle name="Normal 38 3" xfId="1684" xr:uid="{00000000-0005-0000-0000-000096060000}"/>
    <cellStyle name="Normal 38 4" xfId="1685" xr:uid="{00000000-0005-0000-0000-000097060000}"/>
    <cellStyle name="Normal 39" xfId="1686" xr:uid="{00000000-0005-0000-0000-000098060000}"/>
    <cellStyle name="Normal 39 2" xfId="1687" xr:uid="{00000000-0005-0000-0000-000099060000}"/>
    <cellStyle name="Normal 39 3" xfId="1688" xr:uid="{00000000-0005-0000-0000-00009A060000}"/>
    <cellStyle name="Normal 4" xfId="1689" xr:uid="{00000000-0005-0000-0000-00009B060000}"/>
    <cellStyle name="Normal 4 10" xfId="1690" xr:uid="{00000000-0005-0000-0000-00009C060000}"/>
    <cellStyle name="Normal 4 10 2" xfId="1691" xr:uid="{00000000-0005-0000-0000-00009D060000}"/>
    <cellStyle name="Normal 4 10 2 2" xfId="1692" xr:uid="{00000000-0005-0000-0000-00009E060000}"/>
    <cellStyle name="Normal 4 10 2 3" xfId="1693" xr:uid="{00000000-0005-0000-0000-00009F060000}"/>
    <cellStyle name="Normal 4 10 3" xfId="1694" xr:uid="{00000000-0005-0000-0000-0000A0060000}"/>
    <cellStyle name="Normal 4 10 4" xfId="1695" xr:uid="{00000000-0005-0000-0000-0000A1060000}"/>
    <cellStyle name="Normal 4 11" xfId="1696" xr:uid="{00000000-0005-0000-0000-0000A2060000}"/>
    <cellStyle name="Normal 4 11 2" xfId="1697" xr:uid="{00000000-0005-0000-0000-0000A3060000}"/>
    <cellStyle name="Normal 4 11 2 2" xfId="1698" xr:uid="{00000000-0005-0000-0000-0000A4060000}"/>
    <cellStyle name="Normal 4 11 2 3" xfId="1699" xr:uid="{00000000-0005-0000-0000-0000A5060000}"/>
    <cellStyle name="Normal 4 11 3" xfId="1700" xr:uid="{00000000-0005-0000-0000-0000A6060000}"/>
    <cellStyle name="Normal 4 11 4" xfId="1701" xr:uid="{00000000-0005-0000-0000-0000A7060000}"/>
    <cellStyle name="Normal 4 12" xfId="1702" xr:uid="{00000000-0005-0000-0000-0000A8060000}"/>
    <cellStyle name="Normal 4 12 2" xfId="1703" xr:uid="{00000000-0005-0000-0000-0000A9060000}"/>
    <cellStyle name="Normal 4 12 2 2" xfId="1704" xr:uid="{00000000-0005-0000-0000-0000AA060000}"/>
    <cellStyle name="Normal 4 12 2 3" xfId="1705" xr:uid="{00000000-0005-0000-0000-0000AB060000}"/>
    <cellStyle name="Normal 4 12 3" xfId="1706" xr:uid="{00000000-0005-0000-0000-0000AC060000}"/>
    <cellStyle name="Normal 4 12 4" xfId="1707" xr:uid="{00000000-0005-0000-0000-0000AD060000}"/>
    <cellStyle name="Normal 4 2" xfId="1708" xr:uid="{00000000-0005-0000-0000-0000AE060000}"/>
    <cellStyle name="Normal 4 3" xfId="1709" xr:uid="{00000000-0005-0000-0000-0000AF060000}"/>
    <cellStyle name="Normal 4 4" xfId="1710" xr:uid="{00000000-0005-0000-0000-0000B0060000}"/>
    <cellStyle name="Normal 4 4 2" xfId="1711" xr:uid="{00000000-0005-0000-0000-0000B1060000}"/>
    <cellStyle name="Normal 4 4 2 2" xfId="1712" xr:uid="{00000000-0005-0000-0000-0000B2060000}"/>
    <cellStyle name="Normal 4 4 2 2 2" xfId="1713" xr:uid="{00000000-0005-0000-0000-0000B3060000}"/>
    <cellStyle name="Normal 4 4 2 2 2 2" xfId="1714" xr:uid="{00000000-0005-0000-0000-0000B4060000}"/>
    <cellStyle name="Normal 4 4 2 2 2 3" xfId="1715" xr:uid="{00000000-0005-0000-0000-0000B5060000}"/>
    <cellStyle name="Normal 4 4 2 2 3" xfId="1716" xr:uid="{00000000-0005-0000-0000-0000B6060000}"/>
    <cellStyle name="Normal 4 4 2 2 4" xfId="1717" xr:uid="{00000000-0005-0000-0000-0000B7060000}"/>
    <cellStyle name="Normal 4 4 2 3" xfId="1718" xr:uid="{00000000-0005-0000-0000-0000B8060000}"/>
    <cellStyle name="Normal 4 4 2 3 2" xfId="1719" xr:uid="{00000000-0005-0000-0000-0000B9060000}"/>
    <cellStyle name="Normal 4 4 2 3 3" xfId="1720" xr:uid="{00000000-0005-0000-0000-0000BA060000}"/>
    <cellStyle name="Normal 4 4 2 4" xfId="1721" xr:uid="{00000000-0005-0000-0000-0000BB060000}"/>
    <cellStyle name="Normal 4 4 2 5" xfId="1722" xr:uid="{00000000-0005-0000-0000-0000BC060000}"/>
    <cellStyle name="Normal 4 4 3" xfId="1723" xr:uid="{00000000-0005-0000-0000-0000BD060000}"/>
    <cellStyle name="Normal 4 4 3 2" xfId="1724" xr:uid="{00000000-0005-0000-0000-0000BE060000}"/>
    <cellStyle name="Normal 4 4 3 2 2" xfId="1725" xr:uid="{00000000-0005-0000-0000-0000BF060000}"/>
    <cellStyle name="Normal 4 4 3 2 2 2" xfId="1726" xr:uid="{00000000-0005-0000-0000-0000C0060000}"/>
    <cellStyle name="Normal 4 4 3 2 2 3" xfId="1727" xr:uid="{00000000-0005-0000-0000-0000C1060000}"/>
    <cellStyle name="Normal 4 4 3 2 3" xfId="1728" xr:uid="{00000000-0005-0000-0000-0000C2060000}"/>
    <cellStyle name="Normal 4 4 3 2 4" xfId="1729" xr:uid="{00000000-0005-0000-0000-0000C3060000}"/>
    <cellStyle name="Normal 4 4 3 3" xfId="1730" xr:uid="{00000000-0005-0000-0000-0000C4060000}"/>
    <cellStyle name="Normal 4 4 3 3 2" xfId="1731" xr:uid="{00000000-0005-0000-0000-0000C5060000}"/>
    <cellStyle name="Normal 4 4 3 3 3" xfId="1732" xr:uid="{00000000-0005-0000-0000-0000C6060000}"/>
    <cellStyle name="Normal 4 4 3 4" xfId="1733" xr:uid="{00000000-0005-0000-0000-0000C7060000}"/>
    <cellStyle name="Normal 4 4 3 5" xfId="1734" xr:uid="{00000000-0005-0000-0000-0000C8060000}"/>
    <cellStyle name="Normal 4 4 4" xfId="1735" xr:uid="{00000000-0005-0000-0000-0000C9060000}"/>
    <cellStyle name="Normal 4 4 4 2" xfId="1736" xr:uid="{00000000-0005-0000-0000-0000CA060000}"/>
    <cellStyle name="Normal 4 4 4 2 2" xfId="1737" xr:uid="{00000000-0005-0000-0000-0000CB060000}"/>
    <cellStyle name="Normal 4 4 4 2 2 2" xfId="1738" xr:uid="{00000000-0005-0000-0000-0000CC060000}"/>
    <cellStyle name="Normal 4 4 4 2 2 3" xfId="1739" xr:uid="{00000000-0005-0000-0000-0000CD060000}"/>
    <cellStyle name="Normal 4 4 4 2 3" xfId="1740" xr:uid="{00000000-0005-0000-0000-0000CE060000}"/>
    <cellStyle name="Normal 4 4 4 2 4" xfId="1741" xr:uid="{00000000-0005-0000-0000-0000CF060000}"/>
    <cellStyle name="Normal 4 4 4 3" xfId="1742" xr:uid="{00000000-0005-0000-0000-0000D0060000}"/>
    <cellStyle name="Normal 4 4 4 3 2" xfId="1743" xr:uid="{00000000-0005-0000-0000-0000D1060000}"/>
    <cellStyle name="Normal 4 4 4 3 3" xfId="1744" xr:uid="{00000000-0005-0000-0000-0000D2060000}"/>
    <cellStyle name="Normal 4 4 4 4" xfId="1745" xr:uid="{00000000-0005-0000-0000-0000D3060000}"/>
    <cellStyle name="Normal 4 4 4 5" xfId="1746" xr:uid="{00000000-0005-0000-0000-0000D4060000}"/>
    <cellStyle name="Normal 4 4 5" xfId="1747" xr:uid="{00000000-0005-0000-0000-0000D5060000}"/>
    <cellStyle name="Normal 4 4 5 2" xfId="1748" xr:uid="{00000000-0005-0000-0000-0000D6060000}"/>
    <cellStyle name="Normal 4 4 5 2 2" xfId="1749" xr:uid="{00000000-0005-0000-0000-0000D7060000}"/>
    <cellStyle name="Normal 4 4 5 2 2 2" xfId="1750" xr:uid="{00000000-0005-0000-0000-0000D8060000}"/>
    <cellStyle name="Normal 4 4 5 2 2 3" xfId="1751" xr:uid="{00000000-0005-0000-0000-0000D9060000}"/>
    <cellStyle name="Normal 4 4 5 2 3" xfId="1752" xr:uid="{00000000-0005-0000-0000-0000DA060000}"/>
    <cellStyle name="Normal 4 4 5 2 4" xfId="1753" xr:uid="{00000000-0005-0000-0000-0000DB060000}"/>
    <cellStyle name="Normal 4 4 5 3" xfId="1754" xr:uid="{00000000-0005-0000-0000-0000DC060000}"/>
    <cellStyle name="Normal 4 4 5 3 2" xfId="1755" xr:uid="{00000000-0005-0000-0000-0000DD060000}"/>
    <cellStyle name="Normal 4 4 5 3 3" xfId="1756" xr:uid="{00000000-0005-0000-0000-0000DE060000}"/>
    <cellStyle name="Normal 4 4 5 4" xfId="1757" xr:uid="{00000000-0005-0000-0000-0000DF060000}"/>
    <cellStyle name="Normal 4 4 5 5" xfId="1758" xr:uid="{00000000-0005-0000-0000-0000E0060000}"/>
    <cellStyle name="Normal 4 4 6" xfId="1759" xr:uid="{00000000-0005-0000-0000-0000E1060000}"/>
    <cellStyle name="Normal 4 4 6 2" xfId="1760" xr:uid="{00000000-0005-0000-0000-0000E2060000}"/>
    <cellStyle name="Normal 4 4 6 2 2" xfId="1761" xr:uid="{00000000-0005-0000-0000-0000E3060000}"/>
    <cellStyle name="Normal 4 4 6 2 3" xfId="1762" xr:uid="{00000000-0005-0000-0000-0000E4060000}"/>
    <cellStyle name="Normal 4 4 6 3" xfId="1763" xr:uid="{00000000-0005-0000-0000-0000E5060000}"/>
    <cellStyle name="Normal 4 4 6 4" xfId="1764" xr:uid="{00000000-0005-0000-0000-0000E6060000}"/>
    <cellStyle name="Normal 4 4 7" xfId="1765" xr:uid="{00000000-0005-0000-0000-0000E7060000}"/>
    <cellStyle name="Normal 4 4 7 2" xfId="1766" xr:uid="{00000000-0005-0000-0000-0000E8060000}"/>
    <cellStyle name="Normal 4 4 7 3" xfId="1767" xr:uid="{00000000-0005-0000-0000-0000E9060000}"/>
    <cellStyle name="Normal 4 4 8" xfId="1768" xr:uid="{00000000-0005-0000-0000-0000EA060000}"/>
    <cellStyle name="Normal 4 4 9" xfId="1769" xr:uid="{00000000-0005-0000-0000-0000EB060000}"/>
    <cellStyle name="Normal 4 5" xfId="1770" xr:uid="{00000000-0005-0000-0000-0000EC060000}"/>
    <cellStyle name="Normal 4 5 2" xfId="1771" xr:uid="{00000000-0005-0000-0000-0000ED060000}"/>
    <cellStyle name="Normal 4 5 2 2" xfId="1772" xr:uid="{00000000-0005-0000-0000-0000EE060000}"/>
    <cellStyle name="Normal 4 5 2 2 2" xfId="1773" xr:uid="{00000000-0005-0000-0000-0000EF060000}"/>
    <cellStyle name="Normal 4 5 2 2 3" xfId="1774" xr:uid="{00000000-0005-0000-0000-0000F0060000}"/>
    <cellStyle name="Normal 4 5 2 3" xfId="1775" xr:uid="{00000000-0005-0000-0000-0000F1060000}"/>
    <cellStyle name="Normal 4 5 2 4" xfId="1776" xr:uid="{00000000-0005-0000-0000-0000F2060000}"/>
    <cellStyle name="Normal 4 5 3" xfId="1777" xr:uid="{00000000-0005-0000-0000-0000F3060000}"/>
    <cellStyle name="Normal 4 5 3 2" xfId="1778" xr:uid="{00000000-0005-0000-0000-0000F4060000}"/>
    <cellStyle name="Normal 4 5 3 3" xfId="1779" xr:uid="{00000000-0005-0000-0000-0000F5060000}"/>
    <cellStyle name="Normal 4 5 4" xfId="1780" xr:uid="{00000000-0005-0000-0000-0000F6060000}"/>
    <cellStyle name="Normal 4 5 5" xfId="1781" xr:uid="{00000000-0005-0000-0000-0000F7060000}"/>
    <cellStyle name="Normal 4 6" xfId="1782" xr:uid="{00000000-0005-0000-0000-0000F8060000}"/>
    <cellStyle name="Normal 4 6 2" xfId="1783" xr:uid="{00000000-0005-0000-0000-0000F9060000}"/>
    <cellStyle name="Normal 4 6 2 2" xfId="1784" xr:uid="{00000000-0005-0000-0000-0000FA060000}"/>
    <cellStyle name="Normal 4 6 2 2 2" xfId="1785" xr:uid="{00000000-0005-0000-0000-0000FB060000}"/>
    <cellStyle name="Normal 4 6 2 2 3" xfId="1786" xr:uid="{00000000-0005-0000-0000-0000FC060000}"/>
    <cellStyle name="Normal 4 6 2 3" xfId="1787" xr:uid="{00000000-0005-0000-0000-0000FD060000}"/>
    <cellStyle name="Normal 4 6 2 4" xfId="1788" xr:uid="{00000000-0005-0000-0000-0000FE060000}"/>
    <cellStyle name="Normal 4 6 3" xfId="1789" xr:uid="{00000000-0005-0000-0000-0000FF060000}"/>
    <cellStyle name="Normal 4 6 3 2" xfId="1790" xr:uid="{00000000-0005-0000-0000-000000070000}"/>
    <cellStyle name="Normal 4 6 3 3" xfId="1791" xr:uid="{00000000-0005-0000-0000-000001070000}"/>
    <cellStyle name="Normal 4 6 4" xfId="1792" xr:uid="{00000000-0005-0000-0000-000002070000}"/>
    <cellStyle name="Normal 4 6 5" xfId="1793" xr:uid="{00000000-0005-0000-0000-000003070000}"/>
    <cellStyle name="Normal 4 7" xfId="1794" xr:uid="{00000000-0005-0000-0000-000004070000}"/>
    <cellStyle name="Normal 4 7 2" xfId="1795" xr:uid="{00000000-0005-0000-0000-000005070000}"/>
    <cellStyle name="Normal 4 7 2 2" xfId="1796" xr:uid="{00000000-0005-0000-0000-000006070000}"/>
    <cellStyle name="Normal 4 7 2 2 2" xfId="1797" xr:uid="{00000000-0005-0000-0000-000007070000}"/>
    <cellStyle name="Normal 4 7 2 2 3" xfId="1798" xr:uid="{00000000-0005-0000-0000-000008070000}"/>
    <cellStyle name="Normal 4 7 2 3" xfId="1799" xr:uid="{00000000-0005-0000-0000-000009070000}"/>
    <cellStyle name="Normal 4 7 2 4" xfId="1800" xr:uid="{00000000-0005-0000-0000-00000A070000}"/>
    <cellStyle name="Normal 4 7 3" xfId="1801" xr:uid="{00000000-0005-0000-0000-00000B070000}"/>
    <cellStyle name="Normal 4 7 3 2" xfId="1802" xr:uid="{00000000-0005-0000-0000-00000C070000}"/>
    <cellStyle name="Normal 4 7 3 3" xfId="1803" xr:uid="{00000000-0005-0000-0000-00000D070000}"/>
    <cellStyle name="Normal 4 7 4" xfId="1804" xr:uid="{00000000-0005-0000-0000-00000E070000}"/>
    <cellStyle name="Normal 4 7 5" xfId="1805" xr:uid="{00000000-0005-0000-0000-00000F070000}"/>
    <cellStyle name="Normal 4 8" xfId="1806" xr:uid="{00000000-0005-0000-0000-000010070000}"/>
    <cellStyle name="Normal 4 8 2" xfId="1807" xr:uid="{00000000-0005-0000-0000-000011070000}"/>
    <cellStyle name="Normal 4 8 2 2" xfId="1808" xr:uid="{00000000-0005-0000-0000-000012070000}"/>
    <cellStyle name="Normal 4 8 2 2 2" xfId="1809" xr:uid="{00000000-0005-0000-0000-000013070000}"/>
    <cellStyle name="Normal 4 8 2 2 3" xfId="1810" xr:uid="{00000000-0005-0000-0000-000014070000}"/>
    <cellStyle name="Normal 4 8 2 3" xfId="1811" xr:uid="{00000000-0005-0000-0000-000015070000}"/>
    <cellStyle name="Normal 4 8 2 4" xfId="1812" xr:uid="{00000000-0005-0000-0000-000016070000}"/>
    <cellStyle name="Normal 4 8 3" xfId="1813" xr:uid="{00000000-0005-0000-0000-000017070000}"/>
    <cellStyle name="Normal 4 8 3 2" xfId="1814" xr:uid="{00000000-0005-0000-0000-000018070000}"/>
    <cellStyle name="Normal 4 8 3 3" xfId="1815" xr:uid="{00000000-0005-0000-0000-000019070000}"/>
    <cellStyle name="Normal 4 8 4" xfId="1816" xr:uid="{00000000-0005-0000-0000-00001A070000}"/>
    <cellStyle name="Normal 4 8 5" xfId="1817" xr:uid="{00000000-0005-0000-0000-00001B070000}"/>
    <cellStyle name="Normal 4 9" xfId="1818" xr:uid="{00000000-0005-0000-0000-00001C070000}"/>
    <cellStyle name="Normal 4 9 2" xfId="1819" xr:uid="{00000000-0005-0000-0000-00001D070000}"/>
    <cellStyle name="Normal 4 9 2 2" xfId="1820" xr:uid="{00000000-0005-0000-0000-00001E070000}"/>
    <cellStyle name="Normal 4 9 2 3" xfId="1821" xr:uid="{00000000-0005-0000-0000-00001F070000}"/>
    <cellStyle name="Normal 4 9 3" xfId="1822" xr:uid="{00000000-0005-0000-0000-000020070000}"/>
    <cellStyle name="Normal 4 9 4" xfId="1823" xr:uid="{00000000-0005-0000-0000-000021070000}"/>
    <cellStyle name="Normal 4_Depr Exp Detail" xfId="1824" xr:uid="{00000000-0005-0000-0000-000022070000}"/>
    <cellStyle name="Normal 40" xfId="1825" xr:uid="{00000000-0005-0000-0000-000023070000}"/>
    <cellStyle name="Normal 40 2" xfId="1826" xr:uid="{00000000-0005-0000-0000-000024070000}"/>
    <cellStyle name="Normal 40 3" xfId="1827" xr:uid="{00000000-0005-0000-0000-000025070000}"/>
    <cellStyle name="Normal 41" xfId="1828" xr:uid="{00000000-0005-0000-0000-000026070000}"/>
    <cellStyle name="Normal 41 2" xfId="1829" xr:uid="{00000000-0005-0000-0000-000027070000}"/>
    <cellStyle name="Normal 41 3" xfId="1830" xr:uid="{00000000-0005-0000-0000-000028070000}"/>
    <cellStyle name="Normal 42" xfId="1831" xr:uid="{00000000-0005-0000-0000-000029070000}"/>
    <cellStyle name="Normal 42 2" xfId="1832" xr:uid="{00000000-0005-0000-0000-00002A070000}"/>
    <cellStyle name="Normal 42 3" xfId="1833" xr:uid="{00000000-0005-0000-0000-00002B070000}"/>
    <cellStyle name="Normal 43" xfId="1834" xr:uid="{00000000-0005-0000-0000-00002C070000}"/>
    <cellStyle name="Normal 43 2" xfId="1835" xr:uid="{00000000-0005-0000-0000-00002D070000}"/>
    <cellStyle name="Normal 44" xfId="1836" xr:uid="{00000000-0005-0000-0000-00002E070000}"/>
    <cellStyle name="Normal 44 2" xfId="1837" xr:uid="{00000000-0005-0000-0000-00002F070000}"/>
    <cellStyle name="Normal 44 3" xfId="1838" xr:uid="{00000000-0005-0000-0000-000030070000}"/>
    <cellStyle name="Normal 45" xfId="1839" xr:uid="{00000000-0005-0000-0000-000031070000}"/>
    <cellStyle name="Normal 45 10" xfId="1840" xr:uid="{00000000-0005-0000-0000-000032070000}"/>
    <cellStyle name="Normal 45 10 2" xfId="1841" xr:uid="{00000000-0005-0000-0000-000033070000}"/>
    <cellStyle name="Normal 45 10 2 2" xfId="1842" xr:uid="{00000000-0005-0000-0000-000034070000}"/>
    <cellStyle name="Normal 45 10 3" xfId="1843" xr:uid="{00000000-0005-0000-0000-000035070000}"/>
    <cellStyle name="Normal 45 11" xfId="1844" xr:uid="{00000000-0005-0000-0000-000036070000}"/>
    <cellStyle name="Normal 45 11 2" xfId="1845" xr:uid="{00000000-0005-0000-0000-000037070000}"/>
    <cellStyle name="Normal 45 11 2 2" xfId="1846" xr:uid="{00000000-0005-0000-0000-000038070000}"/>
    <cellStyle name="Normal 45 11 3" xfId="1847" xr:uid="{00000000-0005-0000-0000-000039070000}"/>
    <cellStyle name="Normal 45 12" xfId="1848" xr:uid="{00000000-0005-0000-0000-00003A070000}"/>
    <cellStyle name="Normal 45 12 2" xfId="1849" xr:uid="{00000000-0005-0000-0000-00003B070000}"/>
    <cellStyle name="Normal 45 12 2 2" xfId="1850" xr:uid="{00000000-0005-0000-0000-00003C070000}"/>
    <cellStyle name="Normal 45 12 3" xfId="1851" xr:uid="{00000000-0005-0000-0000-00003D070000}"/>
    <cellStyle name="Normal 45 13" xfId="1852" xr:uid="{00000000-0005-0000-0000-00003E070000}"/>
    <cellStyle name="Normal 45 13 2" xfId="1853" xr:uid="{00000000-0005-0000-0000-00003F070000}"/>
    <cellStyle name="Normal 45 14" xfId="1854" xr:uid="{00000000-0005-0000-0000-000040070000}"/>
    <cellStyle name="Normal 45 2" xfId="1855" xr:uid="{00000000-0005-0000-0000-000041070000}"/>
    <cellStyle name="Normal 45 2 10" xfId="1856" xr:uid="{00000000-0005-0000-0000-000042070000}"/>
    <cellStyle name="Normal 45 2 10 2" xfId="1857" xr:uid="{00000000-0005-0000-0000-000043070000}"/>
    <cellStyle name="Normal 45 2 10 2 2" xfId="1858" xr:uid="{00000000-0005-0000-0000-000044070000}"/>
    <cellStyle name="Normal 45 2 10 3" xfId="1859" xr:uid="{00000000-0005-0000-0000-000045070000}"/>
    <cellStyle name="Normal 45 2 11" xfId="1860" xr:uid="{00000000-0005-0000-0000-000046070000}"/>
    <cellStyle name="Normal 45 2 11 2" xfId="1861" xr:uid="{00000000-0005-0000-0000-000047070000}"/>
    <cellStyle name="Normal 45 2 12" xfId="1862" xr:uid="{00000000-0005-0000-0000-000048070000}"/>
    <cellStyle name="Normal 45 2 2" xfId="1863" xr:uid="{00000000-0005-0000-0000-000049070000}"/>
    <cellStyle name="Normal 45 2 2 10" xfId="1864" xr:uid="{00000000-0005-0000-0000-00004A070000}"/>
    <cellStyle name="Normal 45 2 2 2" xfId="1865" xr:uid="{00000000-0005-0000-0000-00004B070000}"/>
    <cellStyle name="Normal 45 2 2 2 2" xfId="1866" xr:uid="{00000000-0005-0000-0000-00004C070000}"/>
    <cellStyle name="Normal 45 2 2 2 2 2" xfId="1867" xr:uid="{00000000-0005-0000-0000-00004D070000}"/>
    <cellStyle name="Normal 45 2 2 2 2 2 2" xfId="1868" xr:uid="{00000000-0005-0000-0000-00004E070000}"/>
    <cellStyle name="Normal 45 2 2 2 2 2 2 2" xfId="1869" xr:uid="{00000000-0005-0000-0000-00004F070000}"/>
    <cellStyle name="Normal 45 2 2 2 2 2 3" xfId="1870" xr:uid="{00000000-0005-0000-0000-000050070000}"/>
    <cellStyle name="Normal 45 2 2 2 2 3" xfId="1871" xr:uid="{00000000-0005-0000-0000-000051070000}"/>
    <cellStyle name="Normal 45 2 2 2 2 3 2" xfId="1872" xr:uid="{00000000-0005-0000-0000-000052070000}"/>
    <cellStyle name="Normal 45 2 2 2 2 3 2 2" xfId="1873" xr:uid="{00000000-0005-0000-0000-000053070000}"/>
    <cellStyle name="Normal 45 2 2 2 2 3 3" xfId="1874" xr:uid="{00000000-0005-0000-0000-000054070000}"/>
    <cellStyle name="Normal 45 2 2 2 2 4" xfId="1875" xr:uid="{00000000-0005-0000-0000-000055070000}"/>
    <cellStyle name="Normal 45 2 2 2 2 4 2" xfId="1876" xr:uid="{00000000-0005-0000-0000-000056070000}"/>
    <cellStyle name="Normal 45 2 2 2 2 4 2 2" xfId="1877" xr:uid="{00000000-0005-0000-0000-000057070000}"/>
    <cellStyle name="Normal 45 2 2 2 2 4 3" xfId="1878" xr:uid="{00000000-0005-0000-0000-000058070000}"/>
    <cellStyle name="Normal 45 2 2 2 2 5" xfId="1879" xr:uid="{00000000-0005-0000-0000-000059070000}"/>
    <cellStyle name="Normal 45 2 2 2 2 5 2" xfId="1880" xr:uid="{00000000-0005-0000-0000-00005A070000}"/>
    <cellStyle name="Normal 45 2 2 2 2 5 2 2" xfId="1881" xr:uid="{00000000-0005-0000-0000-00005B070000}"/>
    <cellStyle name="Normal 45 2 2 2 2 5 3" xfId="1882" xr:uid="{00000000-0005-0000-0000-00005C070000}"/>
    <cellStyle name="Normal 45 2 2 2 2 6" xfId="1883" xr:uid="{00000000-0005-0000-0000-00005D070000}"/>
    <cellStyle name="Normal 45 2 2 2 2 6 2" xfId="1884" xr:uid="{00000000-0005-0000-0000-00005E070000}"/>
    <cellStyle name="Normal 45 2 2 2 2 7" xfId="1885" xr:uid="{00000000-0005-0000-0000-00005F070000}"/>
    <cellStyle name="Normal 45 2 2 2 3" xfId="1886" xr:uid="{00000000-0005-0000-0000-000060070000}"/>
    <cellStyle name="Normal 45 2 2 2 3 2" xfId="1887" xr:uid="{00000000-0005-0000-0000-000061070000}"/>
    <cellStyle name="Normal 45 2 2 2 3 2 2" xfId="1888" xr:uid="{00000000-0005-0000-0000-000062070000}"/>
    <cellStyle name="Normal 45 2 2 2 3 3" xfId="1889" xr:uid="{00000000-0005-0000-0000-000063070000}"/>
    <cellStyle name="Normal 45 2 2 2 4" xfId="1890" xr:uid="{00000000-0005-0000-0000-000064070000}"/>
    <cellStyle name="Normal 45 2 2 2 4 2" xfId="1891" xr:uid="{00000000-0005-0000-0000-000065070000}"/>
    <cellStyle name="Normal 45 2 2 2 4 2 2" xfId="1892" xr:uid="{00000000-0005-0000-0000-000066070000}"/>
    <cellStyle name="Normal 45 2 2 2 4 3" xfId="1893" xr:uid="{00000000-0005-0000-0000-000067070000}"/>
    <cellStyle name="Normal 45 2 2 2 5" xfId="1894" xr:uid="{00000000-0005-0000-0000-000068070000}"/>
    <cellStyle name="Normal 45 2 2 2 5 2" xfId="1895" xr:uid="{00000000-0005-0000-0000-000069070000}"/>
    <cellStyle name="Normal 45 2 2 2 5 2 2" xfId="1896" xr:uid="{00000000-0005-0000-0000-00006A070000}"/>
    <cellStyle name="Normal 45 2 2 2 5 3" xfId="1897" xr:uid="{00000000-0005-0000-0000-00006B070000}"/>
    <cellStyle name="Normal 45 2 2 2 6" xfId="1898" xr:uid="{00000000-0005-0000-0000-00006C070000}"/>
    <cellStyle name="Normal 45 2 2 2 6 2" xfId="1899" xr:uid="{00000000-0005-0000-0000-00006D070000}"/>
    <cellStyle name="Normal 45 2 2 2 6 2 2" xfId="1900" xr:uid="{00000000-0005-0000-0000-00006E070000}"/>
    <cellStyle name="Normal 45 2 2 2 6 3" xfId="1901" xr:uid="{00000000-0005-0000-0000-00006F070000}"/>
    <cellStyle name="Normal 45 2 2 2 7" xfId="1902" xr:uid="{00000000-0005-0000-0000-000070070000}"/>
    <cellStyle name="Normal 45 2 2 2 7 2" xfId="1903" xr:uid="{00000000-0005-0000-0000-000071070000}"/>
    <cellStyle name="Normal 45 2 2 2 8" xfId="1904" xr:uid="{00000000-0005-0000-0000-000072070000}"/>
    <cellStyle name="Normal 45 2 2 3" xfId="1905" xr:uid="{00000000-0005-0000-0000-000073070000}"/>
    <cellStyle name="Normal 45 2 2 3 2" xfId="1906" xr:uid="{00000000-0005-0000-0000-000074070000}"/>
    <cellStyle name="Normal 45 2 2 3 2 2" xfId="1907" xr:uid="{00000000-0005-0000-0000-000075070000}"/>
    <cellStyle name="Normal 45 2 2 3 2 2 2" xfId="1908" xr:uid="{00000000-0005-0000-0000-000076070000}"/>
    <cellStyle name="Normal 45 2 2 3 2 2 2 2" xfId="1909" xr:uid="{00000000-0005-0000-0000-000077070000}"/>
    <cellStyle name="Normal 45 2 2 3 2 2 3" xfId="1910" xr:uid="{00000000-0005-0000-0000-000078070000}"/>
    <cellStyle name="Normal 45 2 2 3 2 3" xfId="1911" xr:uid="{00000000-0005-0000-0000-000079070000}"/>
    <cellStyle name="Normal 45 2 2 3 2 3 2" xfId="1912" xr:uid="{00000000-0005-0000-0000-00007A070000}"/>
    <cellStyle name="Normal 45 2 2 3 2 3 2 2" xfId="1913" xr:uid="{00000000-0005-0000-0000-00007B070000}"/>
    <cellStyle name="Normal 45 2 2 3 2 3 3" xfId="1914" xr:uid="{00000000-0005-0000-0000-00007C070000}"/>
    <cellStyle name="Normal 45 2 2 3 2 4" xfId="1915" xr:uid="{00000000-0005-0000-0000-00007D070000}"/>
    <cellStyle name="Normal 45 2 2 3 2 4 2" xfId="1916" xr:uid="{00000000-0005-0000-0000-00007E070000}"/>
    <cellStyle name="Normal 45 2 2 3 2 4 2 2" xfId="1917" xr:uid="{00000000-0005-0000-0000-00007F070000}"/>
    <cellStyle name="Normal 45 2 2 3 2 4 3" xfId="1918" xr:uid="{00000000-0005-0000-0000-000080070000}"/>
    <cellStyle name="Normal 45 2 2 3 2 5" xfId="1919" xr:uid="{00000000-0005-0000-0000-000081070000}"/>
    <cellStyle name="Normal 45 2 2 3 2 5 2" xfId="1920" xr:uid="{00000000-0005-0000-0000-000082070000}"/>
    <cellStyle name="Normal 45 2 2 3 2 5 2 2" xfId="1921" xr:uid="{00000000-0005-0000-0000-000083070000}"/>
    <cellStyle name="Normal 45 2 2 3 2 5 3" xfId="1922" xr:uid="{00000000-0005-0000-0000-000084070000}"/>
    <cellStyle name="Normal 45 2 2 3 2 6" xfId="1923" xr:uid="{00000000-0005-0000-0000-000085070000}"/>
    <cellStyle name="Normal 45 2 2 3 2 6 2" xfId="1924" xr:uid="{00000000-0005-0000-0000-000086070000}"/>
    <cellStyle name="Normal 45 2 2 3 2 7" xfId="1925" xr:uid="{00000000-0005-0000-0000-000087070000}"/>
    <cellStyle name="Normal 45 2 2 3 3" xfId="1926" xr:uid="{00000000-0005-0000-0000-000088070000}"/>
    <cellStyle name="Normal 45 2 2 3 3 2" xfId="1927" xr:uid="{00000000-0005-0000-0000-000089070000}"/>
    <cellStyle name="Normal 45 2 2 3 3 2 2" xfId="1928" xr:uid="{00000000-0005-0000-0000-00008A070000}"/>
    <cellStyle name="Normal 45 2 2 3 3 3" xfId="1929" xr:uid="{00000000-0005-0000-0000-00008B070000}"/>
    <cellStyle name="Normal 45 2 2 3 4" xfId="1930" xr:uid="{00000000-0005-0000-0000-00008C070000}"/>
    <cellStyle name="Normal 45 2 2 3 4 2" xfId="1931" xr:uid="{00000000-0005-0000-0000-00008D070000}"/>
    <cellStyle name="Normal 45 2 2 3 4 2 2" xfId="1932" xr:uid="{00000000-0005-0000-0000-00008E070000}"/>
    <cellStyle name="Normal 45 2 2 3 4 3" xfId="1933" xr:uid="{00000000-0005-0000-0000-00008F070000}"/>
    <cellStyle name="Normal 45 2 2 3 5" xfId="1934" xr:uid="{00000000-0005-0000-0000-000090070000}"/>
    <cellStyle name="Normal 45 2 2 3 5 2" xfId="1935" xr:uid="{00000000-0005-0000-0000-000091070000}"/>
    <cellStyle name="Normal 45 2 2 3 5 2 2" xfId="1936" xr:uid="{00000000-0005-0000-0000-000092070000}"/>
    <cellStyle name="Normal 45 2 2 3 5 3" xfId="1937" xr:uid="{00000000-0005-0000-0000-000093070000}"/>
    <cellStyle name="Normal 45 2 2 3 6" xfId="1938" xr:uid="{00000000-0005-0000-0000-000094070000}"/>
    <cellStyle name="Normal 45 2 2 3 6 2" xfId="1939" xr:uid="{00000000-0005-0000-0000-000095070000}"/>
    <cellStyle name="Normal 45 2 2 3 6 2 2" xfId="1940" xr:uid="{00000000-0005-0000-0000-000096070000}"/>
    <cellStyle name="Normal 45 2 2 3 6 3" xfId="1941" xr:uid="{00000000-0005-0000-0000-000097070000}"/>
    <cellStyle name="Normal 45 2 2 3 7" xfId="1942" xr:uid="{00000000-0005-0000-0000-000098070000}"/>
    <cellStyle name="Normal 45 2 2 3 7 2" xfId="1943" xr:uid="{00000000-0005-0000-0000-000099070000}"/>
    <cellStyle name="Normal 45 2 2 3 8" xfId="1944" xr:uid="{00000000-0005-0000-0000-00009A070000}"/>
    <cellStyle name="Normal 45 2 2 4" xfId="1945" xr:uid="{00000000-0005-0000-0000-00009B070000}"/>
    <cellStyle name="Normal 45 2 2 4 2" xfId="1946" xr:uid="{00000000-0005-0000-0000-00009C070000}"/>
    <cellStyle name="Normal 45 2 2 4 2 2" xfId="1947" xr:uid="{00000000-0005-0000-0000-00009D070000}"/>
    <cellStyle name="Normal 45 2 2 4 2 2 2" xfId="1948" xr:uid="{00000000-0005-0000-0000-00009E070000}"/>
    <cellStyle name="Normal 45 2 2 4 2 3" xfId="1949" xr:uid="{00000000-0005-0000-0000-00009F070000}"/>
    <cellStyle name="Normal 45 2 2 4 3" xfId="1950" xr:uid="{00000000-0005-0000-0000-0000A0070000}"/>
    <cellStyle name="Normal 45 2 2 4 3 2" xfId="1951" xr:uid="{00000000-0005-0000-0000-0000A1070000}"/>
    <cellStyle name="Normal 45 2 2 4 3 2 2" xfId="1952" xr:uid="{00000000-0005-0000-0000-0000A2070000}"/>
    <cellStyle name="Normal 45 2 2 4 3 3" xfId="1953" xr:uid="{00000000-0005-0000-0000-0000A3070000}"/>
    <cellStyle name="Normal 45 2 2 4 4" xfId="1954" xr:uid="{00000000-0005-0000-0000-0000A4070000}"/>
    <cellStyle name="Normal 45 2 2 4 4 2" xfId="1955" xr:uid="{00000000-0005-0000-0000-0000A5070000}"/>
    <cellStyle name="Normal 45 2 2 4 4 2 2" xfId="1956" xr:uid="{00000000-0005-0000-0000-0000A6070000}"/>
    <cellStyle name="Normal 45 2 2 4 4 3" xfId="1957" xr:uid="{00000000-0005-0000-0000-0000A7070000}"/>
    <cellStyle name="Normal 45 2 2 4 5" xfId="1958" xr:uid="{00000000-0005-0000-0000-0000A8070000}"/>
    <cellStyle name="Normal 45 2 2 4 5 2" xfId="1959" xr:uid="{00000000-0005-0000-0000-0000A9070000}"/>
    <cellStyle name="Normal 45 2 2 4 5 2 2" xfId="1960" xr:uid="{00000000-0005-0000-0000-0000AA070000}"/>
    <cellStyle name="Normal 45 2 2 4 5 3" xfId="1961" xr:uid="{00000000-0005-0000-0000-0000AB070000}"/>
    <cellStyle name="Normal 45 2 2 4 6" xfId="1962" xr:uid="{00000000-0005-0000-0000-0000AC070000}"/>
    <cellStyle name="Normal 45 2 2 4 6 2" xfId="1963" xr:uid="{00000000-0005-0000-0000-0000AD070000}"/>
    <cellStyle name="Normal 45 2 2 4 7" xfId="1964" xr:uid="{00000000-0005-0000-0000-0000AE070000}"/>
    <cellStyle name="Normal 45 2 2 5" xfId="1965" xr:uid="{00000000-0005-0000-0000-0000AF070000}"/>
    <cellStyle name="Normal 45 2 2 5 2" xfId="1966" xr:uid="{00000000-0005-0000-0000-0000B0070000}"/>
    <cellStyle name="Normal 45 2 2 5 2 2" xfId="1967" xr:uid="{00000000-0005-0000-0000-0000B1070000}"/>
    <cellStyle name="Normal 45 2 2 5 3" xfId="1968" xr:uid="{00000000-0005-0000-0000-0000B2070000}"/>
    <cellStyle name="Normal 45 2 2 6" xfId="1969" xr:uid="{00000000-0005-0000-0000-0000B3070000}"/>
    <cellStyle name="Normal 45 2 2 6 2" xfId="1970" xr:uid="{00000000-0005-0000-0000-0000B4070000}"/>
    <cellStyle name="Normal 45 2 2 6 2 2" xfId="1971" xr:uid="{00000000-0005-0000-0000-0000B5070000}"/>
    <cellStyle name="Normal 45 2 2 6 3" xfId="1972" xr:uid="{00000000-0005-0000-0000-0000B6070000}"/>
    <cellStyle name="Normal 45 2 2 7" xfId="1973" xr:uid="{00000000-0005-0000-0000-0000B7070000}"/>
    <cellStyle name="Normal 45 2 2 7 2" xfId="1974" xr:uid="{00000000-0005-0000-0000-0000B8070000}"/>
    <cellStyle name="Normal 45 2 2 7 2 2" xfId="1975" xr:uid="{00000000-0005-0000-0000-0000B9070000}"/>
    <cellStyle name="Normal 45 2 2 7 3" xfId="1976" xr:uid="{00000000-0005-0000-0000-0000BA070000}"/>
    <cellStyle name="Normal 45 2 2 8" xfId="1977" xr:uid="{00000000-0005-0000-0000-0000BB070000}"/>
    <cellStyle name="Normal 45 2 2 8 2" xfId="1978" xr:uid="{00000000-0005-0000-0000-0000BC070000}"/>
    <cellStyle name="Normal 45 2 2 8 2 2" xfId="1979" xr:uid="{00000000-0005-0000-0000-0000BD070000}"/>
    <cellStyle name="Normal 45 2 2 8 3" xfId="1980" xr:uid="{00000000-0005-0000-0000-0000BE070000}"/>
    <cellStyle name="Normal 45 2 2 9" xfId="1981" xr:uid="{00000000-0005-0000-0000-0000BF070000}"/>
    <cellStyle name="Normal 45 2 2 9 2" xfId="1982" xr:uid="{00000000-0005-0000-0000-0000C0070000}"/>
    <cellStyle name="Normal 45 2 3" xfId="1983" xr:uid="{00000000-0005-0000-0000-0000C1070000}"/>
    <cellStyle name="Normal 45 2 3 10" xfId="1984" xr:uid="{00000000-0005-0000-0000-0000C2070000}"/>
    <cellStyle name="Normal 45 2 3 2" xfId="1985" xr:uid="{00000000-0005-0000-0000-0000C3070000}"/>
    <cellStyle name="Normal 45 2 3 2 2" xfId="1986" xr:uid="{00000000-0005-0000-0000-0000C4070000}"/>
    <cellStyle name="Normal 45 2 3 2 2 2" xfId="1987" xr:uid="{00000000-0005-0000-0000-0000C5070000}"/>
    <cellStyle name="Normal 45 2 3 2 2 2 2" xfId="1988" xr:uid="{00000000-0005-0000-0000-0000C6070000}"/>
    <cellStyle name="Normal 45 2 3 2 2 2 2 2" xfId="1989" xr:uid="{00000000-0005-0000-0000-0000C7070000}"/>
    <cellStyle name="Normal 45 2 3 2 2 2 3" xfId="1990" xr:uid="{00000000-0005-0000-0000-0000C8070000}"/>
    <cellStyle name="Normal 45 2 3 2 2 3" xfId="1991" xr:uid="{00000000-0005-0000-0000-0000C9070000}"/>
    <cellStyle name="Normal 45 2 3 2 2 3 2" xfId="1992" xr:uid="{00000000-0005-0000-0000-0000CA070000}"/>
    <cellStyle name="Normal 45 2 3 2 2 3 2 2" xfId="1993" xr:uid="{00000000-0005-0000-0000-0000CB070000}"/>
    <cellStyle name="Normal 45 2 3 2 2 3 3" xfId="1994" xr:uid="{00000000-0005-0000-0000-0000CC070000}"/>
    <cellStyle name="Normal 45 2 3 2 2 4" xfId="1995" xr:uid="{00000000-0005-0000-0000-0000CD070000}"/>
    <cellStyle name="Normal 45 2 3 2 2 4 2" xfId="1996" xr:uid="{00000000-0005-0000-0000-0000CE070000}"/>
    <cellStyle name="Normal 45 2 3 2 2 4 2 2" xfId="1997" xr:uid="{00000000-0005-0000-0000-0000CF070000}"/>
    <cellStyle name="Normal 45 2 3 2 2 4 3" xfId="1998" xr:uid="{00000000-0005-0000-0000-0000D0070000}"/>
    <cellStyle name="Normal 45 2 3 2 2 5" xfId="1999" xr:uid="{00000000-0005-0000-0000-0000D1070000}"/>
    <cellStyle name="Normal 45 2 3 2 2 5 2" xfId="2000" xr:uid="{00000000-0005-0000-0000-0000D2070000}"/>
    <cellStyle name="Normal 45 2 3 2 2 5 2 2" xfId="2001" xr:uid="{00000000-0005-0000-0000-0000D3070000}"/>
    <cellStyle name="Normal 45 2 3 2 2 5 3" xfId="2002" xr:uid="{00000000-0005-0000-0000-0000D4070000}"/>
    <cellStyle name="Normal 45 2 3 2 2 6" xfId="2003" xr:uid="{00000000-0005-0000-0000-0000D5070000}"/>
    <cellStyle name="Normal 45 2 3 2 2 6 2" xfId="2004" xr:uid="{00000000-0005-0000-0000-0000D6070000}"/>
    <cellStyle name="Normal 45 2 3 2 2 7" xfId="2005" xr:uid="{00000000-0005-0000-0000-0000D7070000}"/>
    <cellStyle name="Normal 45 2 3 2 3" xfId="2006" xr:uid="{00000000-0005-0000-0000-0000D8070000}"/>
    <cellStyle name="Normal 45 2 3 2 3 2" xfId="2007" xr:uid="{00000000-0005-0000-0000-0000D9070000}"/>
    <cellStyle name="Normal 45 2 3 2 3 2 2" xfId="2008" xr:uid="{00000000-0005-0000-0000-0000DA070000}"/>
    <cellStyle name="Normal 45 2 3 2 3 3" xfId="2009" xr:uid="{00000000-0005-0000-0000-0000DB070000}"/>
    <cellStyle name="Normal 45 2 3 2 4" xfId="2010" xr:uid="{00000000-0005-0000-0000-0000DC070000}"/>
    <cellStyle name="Normal 45 2 3 2 4 2" xfId="2011" xr:uid="{00000000-0005-0000-0000-0000DD070000}"/>
    <cellStyle name="Normal 45 2 3 2 4 2 2" xfId="2012" xr:uid="{00000000-0005-0000-0000-0000DE070000}"/>
    <cellStyle name="Normal 45 2 3 2 4 3" xfId="2013" xr:uid="{00000000-0005-0000-0000-0000DF070000}"/>
    <cellStyle name="Normal 45 2 3 2 5" xfId="2014" xr:uid="{00000000-0005-0000-0000-0000E0070000}"/>
    <cellStyle name="Normal 45 2 3 2 5 2" xfId="2015" xr:uid="{00000000-0005-0000-0000-0000E1070000}"/>
    <cellStyle name="Normal 45 2 3 2 5 2 2" xfId="2016" xr:uid="{00000000-0005-0000-0000-0000E2070000}"/>
    <cellStyle name="Normal 45 2 3 2 5 3" xfId="2017" xr:uid="{00000000-0005-0000-0000-0000E3070000}"/>
    <cellStyle name="Normal 45 2 3 2 6" xfId="2018" xr:uid="{00000000-0005-0000-0000-0000E4070000}"/>
    <cellStyle name="Normal 45 2 3 2 6 2" xfId="2019" xr:uid="{00000000-0005-0000-0000-0000E5070000}"/>
    <cellStyle name="Normal 45 2 3 2 6 2 2" xfId="2020" xr:uid="{00000000-0005-0000-0000-0000E6070000}"/>
    <cellStyle name="Normal 45 2 3 2 6 3" xfId="2021" xr:uid="{00000000-0005-0000-0000-0000E7070000}"/>
    <cellStyle name="Normal 45 2 3 2 7" xfId="2022" xr:uid="{00000000-0005-0000-0000-0000E8070000}"/>
    <cellStyle name="Normal 45 2 3 2 7 2" xfId="2023" xr:uid="{00000000-0005-0000-0000-0000E9070000}"/>
    <cellStyle name="Normal 45 2 3 2 8" xfId="2024" xr:uid="{00000000-0005-0000-0000-0000EA070000}"/>
    <cellStyle name="Normal 45 2 3 3" xfId="2025" xr:uid="{00000000-0005-0000-0000-0000EB070000}"/>
    <cellStyle name="Normal 45 2 3 3 2" xfId="2026" xr:uid="{00000000-0005-0000-0000-0000EC070000}"/>
    <cellStyle name="Normal 45 2 3 3 2 2" xfId="2027" xr:uid="{00000000-0005-0000-0000-0000ED070000}"/>
    <cellStyle name="Normal 45 2 3 3 2 2 2" xfId="2028" xr:uid="{00000000-0005-0000-0000-0000EE070000}"/>
    <cellStyle name="Normal 45 2 3 3 2 2 2 2" xfId="2029" xr:uid="{00000000-0005-0000-0000-0000EF070000}"/>
    <cellStyle name="Normal 45 2 3 3 2 2 3" xfId="2030" xr:uid="{00000000-0005-0000-0000-0000F0070000}"/>
    <cellStyle name="Normal 45 2 3 3 2 3" xfId="2031" xr:uid="{00000000-0005-0000-0000-0000F1070000}"/>
    <cellStyle name="Normal 45 2 3 3 2 3 2" xfId="2032" xr:uid="{00000000-0005-0000-0000-0000F2070000}"/>
    <cellStyle name="Normal 45 2 3 3 2 3 2 2" xfId="2033" xr:uid="{00000000-0005-0000-0000-0000F3070000}"/>
    <cellStyle name="Normal 45 2 3 3 2 3 3" xfId="2034" xr:uid="{00000000-0005-0000-0000-0000F4070000}"/>
    <cellStyle name="Normal 45 2 3 3 2 4" xfId="2035" xr:uid="{00000000-0005-0000-0000-0000F5070000}"/>
    <cellStyle name="Normal 45 2 3 3 2 4 2" xfId="2036" xr:uid="{00000000-0005-0000-0000-0000F6070000}"/>
    <cellStyle name="Normal 45 2 3 3 2 4 2 2" xfId="2037" xr:uid="{00000000-0005-0000-0000-0000F7070000}"/>
    <cellStyle name="Normal 45 2 3 3 2 4 3" xfId="2038" xr:uid="{00000000-0005-0000-0000-0000F8070000}"/>
    <cellStyle name="Normal 45 2 3 3 2 5" xfId="2039" xr:uid="{00000000-0005-0000-0000-0000F9070000}"/>
    <cellStyle name="Normal 45 2 3 3 2 5 2" xfId="2040" xr:uid="{00000000-0005-0000-0000-0000FA070000}"/>
    <cellStyle name="Normal 45 2 3 3 2 5 2 2" xfId="2041" xr:uid="{00000000-0005-0000-0000-0000FB070000}"/>
    <cellStyle name="Normal 45 2 3 3 2 5 3" xfId="2042" xr:uid="{00000000-0005-0000-0000-0000FC070000}"/>
    <cellStyle name="Normal 45 2 3 3 2 6" xfId="2043" xr:uid="{00000000-0005-0000-0000-0000FD070000}"/>
    <cellStyle name="Normal 45 2 3 3 2 6 2" xfId="2044" xr:uid="{00000000-0005-0000-0000-0000FE070000}"/>
    <cellStyle name="Normal 45 2 3 3 2 7" xfId="2045" xr:uid="{00000000-0005-0000-0000-0000FF070000}"/>
    <cellStyle name="Normal 45 2 3 3 3" xfId="2046" xr:uid="{00000000-0005-0000-0000-000000080000}"/>
    <cellStyle name="Normal 45 2 3 3 3 2" xfId="2047" xr:uid="{00000000-0005-0000-0000-000001080000}"/>
    <cellStyle name="Normal 45 2 3 3 3 2 2" xfId="2048" xr:uid="{00000000-0005-0000-0000-000002080000}"/>
    <cellStyle name="Normal 45 2 3 3 3 3" xfId="2049" xr:uid="{00000000-0005-0000-0000-000003080000}"/>
    <cellStyle name="Normal 45 2 3 3 4" xfId="2050" xr:uid="{00000000-0005-0000-0000-000004080000}"/>
    <cellStyle name="Normal 45 2 3 3 4 2" xfId="2051" xr:uid="{00000000-0005-0000-0000-000005080000}"/>
    <cellStyle name="Normal 45 2 3 3 4 2 2" xfId="2052" xr:uid="{00000000-0005-0000-0000-000006080000}"/>
    <cellStyle name="Normal 45 2 3 3 4 3" xfId="2053" xr:uid="{00000000-0005-0000-0000-000007080000}"/>
    <cellStyle name="Normal 45 2 3 3 5" xfId="2054" xr:uid="{00000000-0005-0000-0000-000008080000}"/>
    <cellStyle name="Normal 45 2 3 3 5 2" xfId="2055" xr:uid="{00000000-0005-0000-0000-000009080000}"/>
    <cellStyle name="Normal 45 2 3 3 5 2 2" xfId="2056" xr:uid="{00000000-0005-0000-0000-00000A080000}"/>
    <cellStyle name="Normal 45 2 3 3 5 3" xfId="2057" xr:uid="{00000000-0005-0000-0000-00000B080000}"/>
    <cellStyle name="Normal 45 2 3 3 6" xfId="2058" xr:uid="{00000000-0005-0000-0000-00000C080000}"/>
    <cellStyle name="Normal 45 2 3 3 6 2" xfId="2059" xr:uid="{00000000-0005-0000-0000-00000D080000}"/>
    <cellStyle name="Normal 45 2 3 3 6 2 2" xfId="2060" xr:uid="{00000000-0005-0000-0000-00000E080000}"/>
    <cellStyle name="Normal 45 2 3 3 6 3" xfId="2061" xr:uid="{00000000-0005-0000-0000-00000F080000}"/>
    <cellStyle name="Normal 45 2 3 3 7" xfId="2062" xr:uid="{00000000-0005-0000-0000-000010080000}"/>
    <cellStyle name="Normal 45 2 3 3 7 2" xfId="2063" xr:uid="{00000000-0005-0000-0000-000011080000}"/>
    <cellStyle name="Normal 45 2 3 3 8" xfId="2064" xr:uid="{00000000-0005-0000-0000-000012080000}"/>
    <cellStyle name="Normal 45 2 3 4" xfId="2065" xr:uid="{00000000-0005-0000-0000-000013080000}"/>
    <cellStyle name="Normal 45 2 3 4 2" xfId="2066" xr:uid="{00000000-0005-0000-0000-000014080000}"/>
    <cellStyle name="Normal 45 2 3 4 2 2" xfId="2067" xr:uid="{00000000-0005-0000-0000-000015080000}"/>
    <cellStyle name="Normal 45 2 3 4 2 2 2" xfId="2068" xr:uid="{00000000-0005-0000-0000-000016080000}"/>
    <cellStyle name="Normal 45 2 3 4 2 3" xfId="2069" xr:uid="{00000000-0005-0000-0000-000017080000}"/>
    <cellStyle name="Normal 45 2 3 4 3" xfId="2070" xr:uid="{00000000-0005-0000-0000-000018080000}"/>
    <cellStyle name="Normal 45 2 3 4 3 2" xfId="2071" xr:uid="{00000000-0005-0000-0000-000019080000}"/>
    <cellStyle name="Normal 45 2 3 4 3 2 2" xfId="2072" xr:uid="{00000000-0005-0000-0000-00001A080000}"/>
    <cellStyle name="Normal 45 2 3 4 3 3" xfId="2073" xr:uid="{00000000-0005-0000-0000-00001B080000}"/>
    <cellStyle name="Normal 45 2 3 4 4" xfId="2074" xr:uid="{00000000-0005-0000-0000-00001C080000}"/>
    <cellStyle name="Normal 45 2 3 4 4 2" xfId="2075" xr:uid="{00000000-0005-0000-0000-00001D080000}"/>
    <cellStyle name="Normal 45 2 3 4 4 2 2" xfId="2076" xr:uid="{00000000-0005-0000-0000-00001E080000}"/>
    <cellStyle name="Normal 45 2 3 4 4 3" xfId="2077" xr:uid="{00000000-0005-0000-0000-00001F080000}"/>
    <cellStyle name="Normal 45 2 3 4 5" xfId="2078" xr:uid="{00000000-0005-0000-0000-000020080000}"/>
    <cellStyle name="Normal 45 2 3 4 5 2" xfId="2079" xr:uid="{00000000-0005-0000-0000-000021080000}"/>
    <cellStyle name="Normal 45 2 3 4 5 2 2" xfId="2080" xr:uid="{00000000-0005-0000-0000-000022080000}"/>
    <cellStyle name="Normal 45 2 3 4 5 3" xfId="2081" xr:uid="{00000000-0005-0000-0000-000023080000}"/>
    <cellStyle name="Normal 45 2 3 4 6" xfId="2082" xr:uid="{00000000-0005-0000-0000-000024080000}"/>
    <cellStyle name="Normal 45 2 3 4 6 2" xfId="2083" xr:uid="{00000000-0005-0000-0000-000025080000}"/>
    <cellStyle name="Normal 45 2 3 4 7" xfId="2084" xr:uid="{00000000-0005-0000-0000-000026080000}"/>
    <cellStyle name="Normal 45 2 3 5" xfId="2085" xr:uid="{00000000-0005-0000-0000-000027080000}"/>
    <cellStyle name="Normal 45 2 3 5 2" xfId="2086" xr:uid="{00000000-0005-0000-0000-000028080000}"/>
    <cellStyle name="Normal 45 2 3 5 2 2" xfId="2087" xr:uid="{00000000-0005-0000-0000-000029080000}"/>
    <cellStyle name="Normal 45 2 3 5 3" xfId="2088" xr:uid="{00000000-0005-0000-0000-00002A080000}"/>
    <cellStyle name="Normal 45 2 3 6" xfId="2089" xr:uid="{00000000-0005-0000-0000-00002B080000}"/>
    <cellStyle name="Normal 45 2 3 6 2" xfId="2090" xr:uid="{00000000-0005-0000-0000-00002C080000}"/>
    <cellStyle name="Normal 45 2 3 6 2 2" xfId="2091" xr:uid="{00000000-0005-0000-0000-00002D080000}"/>
    <cellStyle name="Normal 45 2 3 6 3" xfId="2092" xr:uid="{00000000-0005-0000-0000-00002E080000}"/>
    <cellStyle name="Normal 45 2 3 7" xfId="2093" xr:uid="{00000000-0005-0000-0000-00002F080000}"/>
    <cellStyle name="Normal 45 2 3 7 2" xfId="2094" xr:uid="{00000000-0005-0000-0000-000030080000}"/>
    <cellStyle name="Normal 45 2 3 7 2 2" xfId="2095" xr:uid="{00000000-0005-0000-0000-000031080000}"/>
    <cellStyle name="Normal 45 2 3 7 3" xfId="2096" xr:uid="{00000000-0005-0000-0000-000032080000}"/>
    <cellStyle name="Normal 45 2 3 8" xfId="2097" xr:uid="{00000000-0005-0000-0000-000033080000}"/>
    <cellStyle name="Normal 45 2 3 8 2" xfId="2098" xr:uid="{00000000-0005-0000-0000-000034080000}"/>
    <cellStyle name="Normal 45 2 3 8 2 2" xfId="2099" xr:uid="{00000000-0005-0000-0000-000035080000}"/>
    <cellStyle name="Normal 45 2 3 8 3" xfId="2100" xr:uid="{00000000-0005-0000-0000-000036080000}"/>
    <cellStyle name="Normal 45 2 3 9" xfId="2101" xr:uid="{00000000-0005-0000-0000-000037080000}"/>
    <cellStyle name="Normal 45 2 3 9 2" xfId="2102" xr:uid="{00000000-0005-0000-0000-000038080000}"/>
    <cellStyle name="Normal 45 2 4" xfId="2103" xr:uid="{00000000-0005-0000-0000-000039080000}"/>
    <cellStyle name="Normal 45 2 4 2" xfId="2104" xr:uid="{00000000-0005-0000-0000-00003A080000}"/>
    <cellStyle name="Normal 45 2 4 2 2" xfId="2105" xr:uid="{00000000-0005-0000-0000-00003B080000}"/>
    <cellStyle name="Normal 45 2 4 2 2 2" xfId="2106" xr:uid="{00000000-0005-0000-0000-00003C080000}"/>
    <cellStyle name="Normal 45 2 4 2 2 2 2" xfId="2107" xr:uid="{00000000-0005-0000-0000-00003D080000}"/>
    <cellStyle name="Normal 45 2 4 2 2 3" xfId="2108" xr:uid="{00000000-0005-0000-0000-00003E080000}"/>
    <cellStyle name="Normal 45 2 4 2 3" xfId="2109" xr:uid="{00000000-0005-0000-0000-00003F080000}"/>
    <cellStyle name="Normal 45 2 4 2 3 2" xfId="2110" xr:uid="{00000000-0005-0000-0000-000040080000}"/>
    <cellStyle name="Normal 45 2 4 2 3 2 2" xfId="2111" xr:uid="{00000000-0005-0000-0000-000041080000}"/>
    <cellStyle name="Normal 45 2 4 2 3 3" xfId="2112" xr:uid="{00000000-0005-0000-0000-000042080000}"/>
    <cellStyle name="Normal 45 2 4 2 4" xfId="2113" xr:uid="{00000000-0005-0000-0000-000043080000}"/>
    <cellStyle name="Normal 45 2 4 2 4 2" xfId="2114" xr:uid="{00000000-0005-0000-0000-000044080000}"/>
    <cellStyle name="Normal 45 2 4 2 4 2 2" xfId="2115" xr:uid="{00000000-0005-0000-0000-000045080000}"/>
    <cellStyle name="Normal 45 2 4 2 4 3" xfId="2116" xr:uid="{00000000-0005-0000-0000-000046080000}"/>
    <cellStyle name="Normal 45 2 4 2 5" xfId="2117" xr:uid="{00000000-0005-0000-0000-000047080000}"/>
    <cellStyle name="Normal 45 2 4 2 5 2" xfId="2118" xr:uid="{00000000-0005-0000-0000-000048080000}"/>
    <cellStyle name="Normal 45 2 4 2 5 2 2" xfId="2119" xr:uid="{00000000-0005-0000-0000-000049080000}"/>
    <cellStyle name="Normal 45 2 4 2 5 3" xfId="2120" xr:uid="{00000000-0005-0000-0000-00004A080000}"/>
    <cellStyle name="Normal 45 2 4 2 6" xfId="2121" xr:uid="{00000000-0005-0000-0000-00004B080000}"/>
    <cellStyle name="Normal 45 2 4 2 6 2" xfId="2122" xr:uid="{00000000-0005-0000-0000-00004C080000}"/>
    <cellStyle name="Normal 45 2 4 2 7" xfId="2123" xr:uid="{00000000-0005-0000-0000-00004D080000}"/>
    <cellStyle name="Normal 45 2 4 3" xfId="2124" xr:uid="{00000000-0005-0000-0000-00004E080000}"/>
    <cellStyle name="Normal 45 2 4 3 2" xfId="2125" xr:uid="{00000000-0005-0000-0000-00004F080000}"/>
    <cellStyle name="Normal 45 2 4 3 2 2" xfId="2126" xr:uid="{00000000-0005-0000-0000-000050080000}"/>
    <cellStyle name="Normal 45 2 4 3 3" xfId="2127" xr:uid="{00000000-0005-0000-0000-000051080000}"/>
    <cellStyle name="Normal 45 2 4 4" xfId="2128" xr:uid="{00000000-0005-0000-0000-000052080000}"/>
    <cellStyle name="Normal 45 2 4 4 2" xfId="2129" xr:uid="{00000000-0005-0000-0000-000053080000}"/>
    <cellStyle name="Normal 45 2 4 4 2 2" xfId="2130" xr:uid="{00000000-0005-0000-0000-000054080000}"/>
    <cellStyle name="Normal 45 2 4 4 3" xfId="2131" xr:uid="{00000000-0005-0000-0000-000055080000}"/>
    <cellStyle name="Normal 45 2 4 5" xfId="2132" xr:uid="{00000000-0005-0000-0000-000056080000}"/>
    <cellStyle name="Normal 45 2 4 5 2" xfId="2133" xr:uid="{00000000-0005-0000-0000-000057080000}"/>
    <cellStyle name="Normal 45 2 4 5 2 2" xfId="2134" xr:uid="{00000000-0005-0000-0000-000058080000}"/>
    <cellStyle name="Normal 45 2 4 5 3" xfId="2135" xr:uid="{00000000-0005-0000-0000-000059080000}"/>
    <cellStyle name="Normal 45 2 4 6" xfId="2136" xr:uid="{00000000-0005-0000-0000-00005A080000}"/>
    <cellStyle name="Normal 45 2 4 6 2" xfId="2137" xr:uid="{00000000-0005-0000-0000-00005B080000}"/>
    <cellStyle name="Normal 45 2 4 6 2 2" xfId="2138" xr:uid="{00000000-0005-0000-0000-00005C080000}"/>
    <cellStyle name="Normal 45 2 4 6 3" xfId="2139" xr:uid="{00000000-0005-0000-0000-00005D080000}"/>
    <cellStyle name="Normal 45 2 4 7" xfId="2140" xr:uid="{00000000-0005-0000-0000-00005E080000}"/>
    <cellStyle name="Normal 45 2 4 7 2" xfId="2141" xr:uid="{00000000-0005-0000-0000-00005F080000}"/>
    <cellStyle name="Normal 45 2 4 8" xfId="2142" xr:uid="{00000000-0005-0000-0000-000060080000}"/>
    <cellStyle name="Normal 45 2 5" xfId="2143" xr:uid="{00000000-0005-0000-0000-000061080000}"/>
    <cellStyle name="Normal 45 2 5 2" xfId="2144" xr:uid="{00000000-0005-0000-0000-000062080000}"/>
    <cellStyle name="Normal 45 2 5 2 2" xfId="2145" xr:uid="{00000000-0005-0000-0000-000063080000}"/>
    <cellStyle name="Normal 45 2 5 2 2 2" xfId="2146" xr:uid="{00000000-0005-0000-0000-000064080000}"/>
    <cellStyle name="Normal 45 2 5 2 2 2 2" xfId="2147" xr:uid="{00000000-0005-0000-0000-000065080000}"/>
    <cellStyle name="Normal 45 2 5 2 2 3" xfId="2148" xr:uid="{00000000-0005-0000-0000-000066080000}"/>
    <cellStyle name="Normal 45 2 5 2 3" xfId="2149" xr:uid="{00000000-0005-0000-0000-000067080000}"/>
    <cellStyle name="Normal 45 2 5 2 3 2" xfId="2150" xr:uid="{00000000-0005-0000-0000-000068080000}"/>
    <cellStyle name="Normal 45 2 5 2 3 2 2" xfId="2151" xr:uid="{00000000-0005-0000-0000-000069080000}"/>
    <cellStyle name="Normal 45 2 5 2 3 3" xfId="2152" xr:uid="{00000000-0005-0000-0000-00006A080000}"/>
    <cellStyle name="Normal 45 2 5 2 4" xfId="2153" xr:uid="{00000000-0005-0000-0000-00006B080000}"/>
    <cellStyle name="Normal 45 2 5 2 4 2" xfId="2154" xr:uid="{00000000-0005-0000-0000-00006C080000}"/>
    <cellStyle name="Normal 45 2 5 2 4 2 2" xfId="2155" xr:uid="{00000000-0005-0000-0000-00006D080000}"/>
    <cellStyle name="Normal 45 2 5 2 4 3" xfId="2156" xr:uid="{00000000-0005-0000-0000-00006E080000}"/>
    <cellStyle name="Normal 45 2 5 2 5" xfId="2157" xr:uid="{00000000-0005-0000-0000-00006F080000}"/>
    <cellStyle name="Normal 45 2 5 2 5 2" xfId="2158" xr:uid="{00000000-0005-0000-0000-000070080000}"/>
    <cellStyle name="Normal 45 2 5 2 5 2 2" xfId="2159" xr:uid="{00000000-0005-0000-0000-000071080000}"/>
    <cellStyle name="Normal 45 2 5 2 5 3" xfId="2160" xr:uid="{00000000-0005-0000-0000-000072080000}"/>
    <cellStyle name="Normal 45 2 5 2 6" xfId="2161" xr:uid="{00000000-0005-0000-0000-000073080000}"/>
    <cellStyle name="Normal 45 2 5 2 6 2" xfId="2162" xr:uid="{00000000-0005-0000-0000-000074080000}"/>
    <cellStyle name="Normal 45 2 5 2 7" xfId="2163" xr:uid="{00000000-0005-0000-0000-000075080000}"/>
    <cellStyle name="Normal 45 2 5 3" xfId="2164" xr:uid="{00000000-0005-0000-0000-000076080000}"/>
    <cellStyle name="Normal 45 2 5 3 2" xfId="2165" xr:uid="{00000000-0005-0000-0000-000077080000}"/>
    <cellStyle name="Normal 45 2 5 3 2 2" xfId="2166" xr:uid="{00000000-0005-0000-0000-000078080000}"/>
    <cellStyle name="Normal 45 2 5 3 3" xfId="2167" xr:uid="{00000000-0005-0000-0000-000079080000}"/>
    <cellStyle name="Normal 45 2 5 4" xfId="2168" xr:uid="{00000000-0005-0000-0000-00007A080000}"/>
    <cellStyle name="Normal 45 2 5 4 2" xfId="2169" xr:uid="{00000000-0005-0000-0000-00007B080000}"/>
    <cellStyle name="Normal 45 2 5 4 2 2" xfId="2170" xr:uid="{00000000-0005-0000-0000-00007C080000}"/>
    <cellStyle name="Normal 45 2 5 4 3" xfId="2171" xr:uid="{00000000-0005-0000-0000-00007D080000}"/>
    <cellStyle name="Normal 45 2 5 5" xfId="2172" xr:uid="{00000000-0005-0000-0000-00007E080000}"/>
    <cellStyle name="Normal 45 2 5 5 2" xfId="2173" xr:uid="{00000000-0005-0000-0000-00007F080000}"/>
    <cellStyle name="Normal 45 2 5 5 2 2" xfId="2174" xr:uid="{00000000-0005-0000-0000-000080080000}"/>
    <cellStyle name="Normal 45 2 5 5 3" xfId="2175" xr:uid="{00000000-0005-0000-0000-000081080000}"/>
    <cellStyle name="Normal 45 2 5 6" xfId="2176" xr:uid="{00000000-0005-0000-0000-000082080000}"/>
    <cellStyle name="Normal 45 2 5 6 2" xfId="2177" xr:uid="{00000000-0005-0000-0000-000083080000}"/>
    <cellStyle name="Normal 45 2 5 6 2 2" xfId="2178" xr:uid="{00000000-0005-0000-0000-000084080000}"/>
    <cellStyle name="Normal 45 2 5 6 3" xfId="2179" xr:uid="{00000000-0005-0000-0000-000085080000}"/>
    <cellStyle name="Normal 45 2 5 7" xfId="2180" xr:uid="{00000000-0005-0000-0000-000086080000}"/>
    <cellStyle name="Normal 45 2 5 7 2" xfId="2181" xr:uid="{00000000-0005-0000-0000-000087080000}"/>
    <cellStyle name="Normal 45 2 5 8" xfId="2182" xr:uid="{00000000-0005-0000-0000-000088080000}"/>
    <cellStyle name="Normal 45 2 6" xfId="2183" xr:uid="{00000000-0005-0000-0000-000089080000}"/>
    <cellStyle name="Normal 45 2 6 2" xfId="2184" xr:uid="{00000000-0005-0000-0000-00008A080000}"/>
    <cellStyle name="Normal 45 2 6 2 2" xfId="2185" xr:uid="{00000000-0005-0000-0000-00008B080000}"/>
    <cellStyle name="Normal 45 2 6 2 2 2" xfId="2186" xr:uid="{00000000-0005-0000-0000-00008C080000}"/>
    <cellStyle name="Normal 45 2 6 2 3" xfId="2187" xr:uid="{00000000-0005-0000-0000-00008D080000}"/>
    <cellStyle name="Normal 45 2 6 3" xfId="2188" xr:uid="{00000000-0005-0000-0000-00008E080000}"/>
    <cellStyle name="Normal 45 2 6 3 2" xfId="2189" xr:uid="{00000000-0005-0000-0000-00008F080000}"/>
    <cellStyle name="Normal 45 2 6 3 2 2" xfId="2190" xr:uid="{00000000-0005-0000-0000-000090080000}"/>
    <cellStyle name="Normal 45 2 6 3 3" xfId="2191" xr:uid="{00000000-0005-0000-0000-000091080000}"/>
    <cellStyle name="Normal 45 2 6 4" xfId="2192" xr:uid="{00000000-0005-0000-0000-000092080000}"/>
    <cellStyle name="Normal 45 2 6 4 2" xfId="2193" xr:uid="{00000000-0005-0000-0000-000093080000}"/>
    <cellStyle name="Normal 45 2 6 4 2 2" xfId="2194" xr:uid="{00000000-0005-0000-0000-000094080000}"/>
    <cellStyle name="Normal 45 2 6 4 3" xfId="2195" xr:uid="{00000000-0005-0000-0000-000095080000}"/>
    <cellStyle name="Normal 45 2 6 5" xfId="2196" xr:uid="{00000000-0005-0000-0000-000096080000}"/>
    <cellStyle name="Normal 45 2 6 5 2" xfId="2197" xr:uid="{00000000-0005-0000-0000-000097080000}"/>
    <cellStyle name="Normal 45 2 6 5 2 2" xfId="2198" xr:uid="{00000000-0005-0000-0000-000098080000}"/>
    <cellStyle name="Normal 45 2 6 5 3" xfId="2199" xr:uid="{00000000-0005-0000-0000-000099080000}"/>
    <cellStyle name="Normal 45 2 6 6" xfId="2200" xr:uid="{00000000-0005-0000-0000-00009A080000}"/>
    <cellStyle name="Normal 45 2 6 6 2" xfId="2201" xr:uid="{00000000-0005-0000-0000-00009B080000}"/>
    <cellStyle name="Normal 45 2 6 7" xfId="2202" xr:uid="{00000000-0005-0000-0000-00009C080000}"/>
    <cellStyle name="Normal 45 2 7" xfId="2203" xr:uid="{00000000-0005-0000-0000-00009D080000}"/>
    <cellStyle name="Normal 45 2 7 2" xfId="2204" xr:uid="{00000000-0005-0000-0000-00009E080000}"/>
    <cellStyle name="Normal 45 2 7 2 2" xfId="2205" xr:uid="{00000000-0005-0000-0000-00009F080000}"/>
    <cellStyle name="Normal 45 2 7 3" xfId="2206" xr:uid="{00000000-0005-0000-0000-0000A0080000}"/>
    <cellStyle name="Normal 45 2 8" xfId="2207" xr:uid="{00000000-0005-0000-0000-0000A1080000}"/>
    <cellStyle name="Normal 45 2 8 2" xfId="2208" xr:uid="{00000000-0005-0000-0000-0000A2080000}"/>
    <cellStyle name="Normal 45 2 8 2 2" xfId="2209" xr:uid="{00000000-0005-0000-0000-0000A3080000}"/>
    <cellStyle name="Normal 45 2 8 3" xfId="2210" xr:uid="{00000000-0005-0000-0000-0000A4080000}"/>
    <cellStyle name="Normal 45 2 9" xfId="2211" xr:uid="{00000000-0005-0000-0000-0000A5080000}"/>
    <cellStyle name="Normal 45 2 9 2" xfId="2212" xr:uid="{00000000-0005-0000-0000-0000A6080000}"/>
    <cellStyle name="Normal 45 2 9 2 2" xfId="2213" xr:uid="{00000000-0005-0000-0000-0000A7080000}"/>
    <cellStyle name="Normal 45 2 9 3" xfId="2214" xr:uid="{00000000-0005-0000-0000-0000A8080000}"/>
    <cellStyle name="Normal 45 3" xfId="2215" xr:uid="{00000000-0005-0000-0000-0000A9080000}"/>
    <cellStyle name="Normal 45 3 10" xfId="2216" xr:uid="{00000000-0005-0000-0000-0000AA080000}"/>
    <cellStyle name="Normal 45 3 10 2" xfId="2217" xr:uid="{00000000-0005-0000-0000-0000AB080000}"/>
    <cellStyle name="Normal 45 3 10 2 2" xfId="2218" xr:uid="{00000000-0005-0000-0000-0000AC080000}"/>
    <cellStyle name="Normal 45 3 10 3" xfId="2219" xr:uid="{00000000-0005-0000-0000-0000AD080000}"/>
    <cellStyle name="Normal 45 3 11" xfId="2220" xr:uid="{00000000-0005-0000-0000-0000AE080000}"/>
    <cellStyle name="Normal 45 3 11 2" xfId="2221" xr:uid="{00000000-0005-0000-0000-0000AF080000}"/>
    <cellStyle name="Normal 45 3 12" xfId="2222" xr:uid="{00000000-0005-0000-0000-0000B0080000}"/>
    <cellStyle name="Normal 45 3 2" xfId="2223" xr:uid="{00000000-0005-0000-0000-0000B1080000}"/>
    <cellStyle name="Normal 45 3 2 10" xfId="2224" xr:uid="{00000000-0005-0000-0000-0000B2080000}"/>
    <cellStyle name="Normal 45 3 2 2" xfId="2225" xr:uid="{00000000-0005-0000-0000-0000B3080000}"/>
    <cellStyle name="Normal 45 3 2 2 2" xfId="2226" xr:uid="{00000000-0005-0000-0000-0000B4080000}"/>
    <cellStyle name="Normal 45 3 2 2 2 2" xfId="2227" xr:uid="{00000000-0005-0000-0000-0000B5080000}"/>
    <cellStyle name="Normal 45 3 2 2 2 2 2" xfId="2228" xr:uid="{00000000-0005-0000-0000-0000B6080000}"/>
    <cellStyle name="Normal 45 3 2 2 2 2 2 2" xfId="2229" xr:uid="{00000000-0005-0000-0000-0000B7080000}"/>
    <cellStyle name="Normal 45 3 2 2 2 2 3" xfId="2230" xr:uid="{00000000-0005-0000-0000-0000B8080000}"/>
    <cellStyle name="Normal 45 3 2 2 2 3" xfId="2231" xr:uid="{00000000-0005-0000-0000-0000B9080000}"/>
    <cellStyle name="Normal 45 3 2 2 2 3 2" xfId="2232" xr:uid="{00000000-0005-0000-0000-0000BA080000}"/>
    <cellStyle name="Normal 45 3 2 2 2 3 2 2" xfId="2233" xr:uid="{00000000-0005-0000-0000-0000BB080000}"/>
    <cellStyle name="Normal 45 3 2 2 2 3 3" xfId="2234" xr:uid="{00000000-0005-0000-0000-0000BC080000}"/>
    <cellStyle name="Normal 45 3 2 2 2 4" xfId="2235" xr:uid="{00000000-0005-0000-0000-0000BD080000}"/>
    <cellStyle name="Normal 45 3 2 2 2 4 2" xfId="2236" xr:uid="{00000000-0005-0000-0000-0000BE080000}"/>
    <cellStyle name="Normal 45 3 2 2 2 4 2 2" xfId="2237" xr:uid="{00000000-0005-0000-0000-0000BF080000}"/>
    <cellStyle name="Normal 45 3 2 2 2 4 3" xfId="2238" xr:uid="{00000000-0005-0000-0000-0000C0080000}"/>
    <cellStyle name="Normal 45 3 2 2 2 5" xfId="2239" xr:uid="{00000000-0005-0000-0000-0000C1080000}"/>
    <cellStyle name="Normal 45 3 2 2 2 5 2" xfId="2240" xr:uid="{00000000-0005-0000-0000-0000C2080000}"/>
    <cellStyle name="Normal 45 3 2 2 2 5 2 2" xfId="2241" xr:uid="{00000000-0005-0000-0000-0000C3080000}"/>
    <cellStyle name="Normal 45 3 2 2 2 5 3" xfId="2242" xr:uid="{00000000-0005-0000-0000-0000C4080000}"/>
    <cellStyle name="Normal 45 3 2 2 2 6" xfId="2243" xr:uid="{00000000-0005-0000-0000-0000C5080000}"/>
    <cellStyle name="Normal 45 3 2 2 2 6 2" xfId="2244" xr:uid="{00000000-0005-0000-0000-0000C6080000}"/>
    <cellStyle name="Normal 45 3 2 2 2 7" xfId="2245" xr:uid="{00000000-0005-0000-0000-0000C7080000}"/>
    <cellStyle name="Normal 45 3 2 2 3" xfId="2246" xr:uid="{00000000-0005-0000-0000-0000C8080000}"/>
    <cellStyle name="Normal 45 3 2 2 3 2" xfId="2247" xr:uid="{00000000-0005-0000-0000-0000C9080000}"/>
    <cellStyle name="Normal 45 3 2 2 3 2 2" xfId="2248" xr:uid="{00000000-0005-0000-0000-0000CA080000}"/>
    <cellStyle name="Normal 45 3 2 2 3 3" xfId="2249" xr:uid="{00000000-0005-0000-0000-0000CB080000}"/>
    <cellStyle name="Normal 45 3 2 2 4" xfId="2250" xr:uid="{00000000-0005-0000-0000-0000CC080000}"/>
    <cellStyle name="Normal 45 3 2 2 4 2" xfId="2251" xr:uid="{00000000-0005-0000-0000-0000CD080000}"/>
    <cellStyle name="Normal 45 3 2 2 4 2 2" xfId="2252" xr:uid="{00000000-0005-0000-0000-0000CE080000}"/>
    <cellStyle name="Normal 45 3 2 2 4 3" xfId="2253" xr:uid="{00000000-0005-0000-0000-0000CF080000}"/>
    <cellStyle name="Normal 45 3 2 2 5" xfId="2254" xr:uid="{00000000-0005-0000-0000-0000D0080000}"/>
    <cellStyle name="Normal 45 3 2 2 5 2" xfId="2255" xr:uid="{00000000-0005-0000-0000-0000D1080000}"/>
    <cellStyle name="Normal 45 3 2 2 5 2 2" xfId="2256" xr:uid="{00000000-0005-0000-0000-0000D2080000}"/>
    <cellStyle name="Normal 45 3 2 2 5 3" xfId="2257" xr:uid="{00000000-0005-0000-0000-0000D3080000}"/>
    <cellStyle name="Normal 45 3 2 2 6" xfId="2258" xr:uid="{00000000-0005-0000-0000-0000D4080000}"/>
    <cellStyle name="Normal 45 3 2 2 6 2" xfId="2259" xr:uid="{00000000-0005-0000-0000-0000D5080000}"/>
    <cellStyle name="Normal 45 3 2 2 6 2 2" xfId="2260" xr:uid="{00000000-0005-0000-0000-0000D6080000}"/>
    <cellStyle name="Normal 45 3 2 2 6 3" xfId="2261" xr:uid="{00000000-0005-0000-0000-0000D7080000}"/>
    <cellStyle name="Normal 45 3 2 2 7" xfId="2262" xr:uid="{00000000-0005-0000-0000-0000D8080000}"/>
    <cellStyle name="Normal 45 3 2 2 7 2" xfId="2263" xr:uid="{00000000-0005-0000-0000-0000D9080000}"/>
    <cellStyle name="Normal 45 3 2 2 8" xfId="2264" xr:uid="{00000000-0005-0000-0000-0000DA080000}"/>
    <cellStyle name="Normal 45 3 2 3" xfId="2265" xr:uid="{00000000-0005-0000-0000-0000DB080000}"/>
    <cellStyle name="Normal 45 3 2 3 2" xfId="2266" xr:uid="{00000000-0005-0000-0000-0000DC080000}"/>
    <cellStyle name="Normal 45 3 2 3 2 2" xfId="2267" xr:uid="{00000000-0005-0000-0000-0000DD080000}"/>
    <cellStyle name="Normal 45 3 2 3 2 2 2" xfId="2268" xr:uid="{00000000-0005-0000-0000-0000DE080000}"/>
    <cellStyle name="Normal 45 3 2 3 2 2 2 2" xfId="2269" xr:uid="{00000000-0005-0000-0000-0000DF080000}"/>
    <cellStyle name="Normal 45 3 2 3 2 2 3" xfId="2270" xr:uid="{00000000-0005-0000-0000-0000E0080000}"/>
    <cellStyle name="Normal 45 3 2 3 2 3" xfId="2271" xr:uid="{00000000-0005-0000-0000-0000E1080000}"/>
    <cellStyle name="Normal 45 3 2 3 2 3 2" xfId="2272" xr:uid="{00000000-0005-0000-0000-0000E2080000}"/>
    <cellStyle name="Normal 45 3 2 3 2 3 2 2" xfId="2273" xr:uid="{00000000-0005-0000-0000-0000E3080000}"/>
    <cellStyle name="Normal 45 3 2 3 2 3 3" xfId="2274" xr:uid="{00000000-0005-0000-0000-0000E4080000}"/>
    <cellStyle name="Normal 45 3 2 3 2 4" xfId="2275" xr:uid="{00000000-0005-0000-0000-0000E5080000}"/>
    <cellStyle name="Normal 45 3 2 3 2 4 2" xfId="2276" xr:uid="{00000000-0005-0000-0000-0000E6080000}"/>
    <cellStyle name="Normal 45 3 2 3 2 4 2 2" xfId="2277" xr:uid="{00000000-0005-0000-0000-0000E7080000}"/>
    <cellStyle name="Normal 45 3 2 3 2 4 3" xfId="2278" xr:uid="{00000000-0005-0000-0000-0000E8080000}"/>
    <cellStyle name="Normal 45 3 2 3 2 5" xfId="2279" xr:uid="{00000000-0005-0000-0000-0000E9080000}"/>
    <cellStyle name="Normal 45 3 2 3 2 5 2" xfId="2280" xr:uid="{00000000-0005-0000-0000-0000EA080000}"/>
    <cellStyle name="Normal 45 3 2 3 2 5 2 2" xfId="2281" xr:uid="{00000000-0005-0000-0000-0000EB080000}"/>
    <cellStyle name="Normal 45 3 2 3 2 5 3" xfId="2282" xr:uid="{00000000-0005-0000-0000-0000EC080000}"/>
    <cellStyle name="Normal 45 3 2 3 2 6" xfId="2283" xr:uid="{00000000-0005-0000-0000-0000ED080000}"/>
    <cellStyle name="Normal 45 3 2 3 2 6 2" xfId="2284" xr:uid="{00000000-0005-0000-0000-0000EE080000}"/>
    <cellStyle name="Normal 45 3 2 3 2 7" xfId="2285" xr:uid="{00000000-0005-0000-0000-0000EF080000}"/>
    <cellStyle name="Normal 45 3 2 3 3" xfId="2286" xr:uid="{00000000-0005-0000-0000-0000F0080000}"/>
    <cellStyle name="Normal 45 3 2 3 3 2" xfId="2287" xr:uid="{00000000-0005-0000-0000-0000F1080000}"/>
    <cellStyle name="Normal 45 3 2 3 3 2 2" xfId="2288" xr:uid="{00000000-0005-0000-0000-0000F2080000}"/>
    <cellStyle name="Normal 45 3 2 3 3 3" xfId="2289" xr:uid="{00000000-0005-0000-0000-0000F3080000}"/>
    <cellStyle name="Normal 45 3 2 3 4" xfId="2290" xr:uid="{00000000-0005-0000-0000-0000F4080000}"/>
    <cellStyle name="Normal 45 3 2 3 4 2" xfId="2291" xr:uid="{00000000-0005-0000-0000-0000F5080000}"/>
    <cellStyle name="Normal 45 3 2 3 4 2 2" xfId="2292" xr:uid="{00000000-0005-0000-0000-0000F6080000}"/>
    <cellStyle name="Normal 45 3 2 3 4 3" xfId="2293" xr:uid="{00000000-0005-0000-0000-0000F7080000}"/>
    <cellStyle name="Normal 45 3 2 3 5" xfId="2294" xr:uid="{00000000-0005-0000-0000-0000F8080000}"/>
    <cellStyle name="Normal 45 3 2 3 5 2" xfId="2295" xr:uid="{00000000-0005-0000-0000-0000F9080000}"/>
    <cellStyle name="Normal 45 3 2 3 5 2 2" xfId="2296" xr:uid="{00000000-0005-0000-0000-0000FA080000}"/>
    <cellStyle name="Normal 45 3 2 3 5 3" xfId="2297" xr:uid="{00000000-0005-0000-0000-0000FB080000}"/>
    <cellStyle name="Normal 45 3 2 3 6" xfId="2298" xr:uid="{00000000-0005-0000-0000-0000FC080000}"/>
    <cellStyle name="Normal 45 3 2 3 6 2" xfId="2299" xr:uid="{00000000-0005-0000-0000-0000FD080000}"/>
    <cellStyle name="Normal 45 3 2 3 6 2 2" xfId="2300" xr:uid="{00000000-0005-0000-0000-0000FE080000}"/>
    <cellStyle name="Normal 45 3 2 3 6 3" xfId="2301" xr:uid="{00000000-0005-0000-0000-0000FF080000}"/>
    <cellStyle name="Normal 45 3 2 3 7" xfId="2302" xr:uid="{00000000-0005-0000-0000-000000090000}"/>
    <cellStyle name="Normal 45 3 2 3 7 2" xfId="2303" xr:uid="{00000000-0005-0000-0000-000001090000}"/>
    <cellStyle name="Normal 45 3 2 3 8" xfId="2304" xr:uid="{00000000-0005-0000-0000-000002090000}"/>
    <cellStyle name="Normal 45 3 2 4" xfId="2305" xr:uid="{00000000-0005-0000-0000-000003090000}"/>
    <cellStyle name="Normal 45 3 2 4 2" xfId="2306" xr:uid="{00000000-0005-0000-0000-000004090000}"/>
    <cellStyle name="Normal 45 3 2 4 2 2" xfId="2307" xr:uid="{00000000-0005-0000-0000-000005090000}"/>
    <cellStyle name="Normal 45 3 2 4 2 2 2" xfId="2308" xr:uid="{00000000-0005-0000-0000-000006090000}"/>
    <cellStyle name="Normal 45 3 2 4 2 3" xfId="2309" xr:uid="{00000000-0005-0000-0000-000007090000}"/>
    <cellStyle name="Normal 45 3 2 4 3" xfId="2310" xr:uid="{00000000-0005-0000-0000-000008090000}"/>
    <cellStyle name="Normal 45 3 2 4 3 2" xfId="2311" xr:uid="{00000000-0005-0000-0000-000009090000}"/>
    <cellStyle name="Normal 45 3 2 4 3 2 2" xfId="2312" xr:uid="{00000000-0005-0000-0000-00000A090000}"/>
    <cellStyle name="Normal 45 3 2 4 3 3" xfId="2313" xr:uid="{00000000-0005-0000-0000-00000B090000}"/>
    <cellStyle name="Normal 45 3 2 4 4" xfId="2314" xr:uid="{00000000-0005-0000-0000-00000C090000}"/>
    <cellStyle name="Normal 45 3 2 4 4 2" xfId="2315" xr:uid="{00000000-0005-0000-0000-00000D090000}"/>
    <cellStyle name="Normal 45 3 2 4 4 2 2" xfId="2316" xr:uid="{00000000-0005-0000-0000-00000E090000}"/>
    <cellStyle name="Normal 45 3 2 4 4 3" xfId="2317" xr:uid="{00000000-0005-0000-0000-00000F090000}"/>
    <cellStyle name="Normal 45 3 2 4 5" xfId="2318" xr:uid="{00000000-0005-0000-0000-000010090000}"/>
    <cellStyle name="Normal 45 3 2 4 5 2" xfId="2319" xr:uid="{00000000-0005-0000-0000-000011090000}"/>
    <cellStyle name="Normal 45 3 2 4 5 2 2" xfId="2320" xr:uid="{00000000-0005-0000-0000-000012090000}"/>
    <cellStyle name="Normal 45 3 2 4 5 3" xfId="2321" xr:uid="{00000000-0005-0000-0000-000013090000}"/>
    <cellStyle name="Normal 45 3 2 4 6" xfId="2322" xr:uid="{00000000-0005-0000-0000-000014090000}"/>
    <cellStyle name="Normal 45 3 2 4 6 2" xfId="2323" xr:uid="{00000000-0005-0000-0000-000015090000}"/>
    <cellStyle name="Normal 45 3 2 4 7" xfId="2324" xr:uid="{00000000-0005-0000-0000-000016090000}"/>
    <cellStyle name="Normal 45 3 2 5" xfId="2325" xr:uid="{00000000-0005-0000-0000-000017090000}"/>
    <cellStyle name="Normal 45 3 2 5 2" xfId="2326" xr:uid="{00000000-0005-0000-0000-000018090000}"/>
    <cellStyle name="Normal 45 3 2 5 2 2" xfId="2327" xr:uid="{00000000-0005-0000-0000-000019090000}"/>
    <cellStyle name="Normal 45 3 2 5 3" xfId="2328" xr:uid="{00000000-0005-0000-0000-00001A090000}"/>
    <cellStyle name="Normal 45 3 2 6" xfId="2329" xr:uid="{00000000-0005-0000-0000-00001B090000}"/>
    <cellStyle name="Normal 45 3 2 6 2" xfId="2330" xr:uid="{00000000-0005-0000-0000-00001C090000}"/>
    <cellStyle name="Normal 45 3 2 6 2 2" xfId="2331" xr:uid="{00000000-0005-0000-0000-00001D090000}"/>
    <cellStyle name="Normal 45 3 2 6 3" xfId="2332" xr:uid="{00000000-0005-0000-0000-00001E090000}"/>
    <cellStyle name="Normal 45 3 2 7" xfId="2333" xr:uid="{00000000-0005-0000-0000-00001F090000}"/>
    <cellStyle name="Normal 45 3 2 7 2" xfId="2334" xr:uid="{00000000-0005-0000-0000-000020090000}"/>
    <cellStyle name="Normal 45 3 2 7 2 2" xfId="2335" xr:uid="{00000000-0005-0000-0000-000021090000}"/>
    <cellStyle name="Normal 45 3 2 7 3" xfId="2336" xr:uid="{00000000-0005-0000-0000-000022090000}"/>
    <cellStyle name="Normal 45 3 2 8" xfId="2337" xr:uid="{00000000-0005-0000-0000-000023090000}"/>
    <cellStyle name="Normal 45 3 2 8 2" xfId="2338" xr:uid="{00000000-0005-0000-0000-000024090000}"/>
    <cellStyle name="Normal 45 3 2 8 2 2" xfId="2339" xr:uid="{00000000-0005-0000-0000-000025090000}"/>
    <cellStyle name="Normal 45 3 2 8 3" xfId="2340" xr:uid="{00000000-0005-0000-0000-000026090000}"/>
    <cellStyle name="Normal 45 3 2 9" xfId="2341" xr:uid="{00000000-0005-0000-0000-000027090000}"/>
    <cellStyle name="Normal 45 3 2 9 2" xfId="2342" xr:uid="{00000000-0005-0000-0000-000028090000}"/>
    <cellStyle name="Normal 45 3 3" xfId="2343" xr:uid="{00000000-0005-0000-0000-000029090000}"/>
    <cellStyle name="Normal 45 3 3 10" xfId="2344" xr:uid="{00000000-0005-0000-0000-00002A090000}"/>
    <cellStyle name="Normal 45 3 3 2" xfId="2345" xr:uid="{00000000-0005-0000-0000-00002B090000}"/>
    <cellStyle name="Normal 45 3 3 2 2" xfId="2346" xr:uid="{00000000-0005-0000-0000-00002C090000}"/>
    <cellStyle name="Normal 45 3 3 2 2 2" xfId="2347" xr:uid="{00000000-0005-0000-0000-00002D090000}"/>
    <cellStyle name="Normal 45 3 3 2 2 2 2" xfId="2348" xr:uid="{00000000-0005-0000-0000-00002E090000}"/>
    <cellStyle name="Normal 45 3 3 2 2 2 2 2" xfId="2349" xr:uid="{00000000-0005-0000-0000-00002F090000}"/>
    <cellStyle name="Normal 45 3 3 2 2 2 3" xfId="2350" xr:uid="{00000000-0005-0000-0000-000030090000}"/>
    <cellStyle name="Normal 45 3 3 2 2 3" xfId="2351" xr:uid="{00000000-0005-0000-0000-000031090000}"/>
    <cellStyle name="Normal 45 3 3 2 2 3 2" xfId="2352" xr:uid="{00000000-0005-0000-0000-000032090000}"/>
    <cellStyle name="Normal 45 3 3 2 2 3 2 2" xfId="2353" xr:uid="{00000000-0005-0000-0000-000033090000}"/>
    <cellStyle name="Normal 45 3 3 2 2 3 3" xfId="2354" xr:uid="{00000000-0005-0000-0000-000034090000}"/>
    <cellStyle name="Normal 45 3 3 2 2 4" xfId="2355" xr:uid="{00000000-0005-0000-0000-000035090000}"/>
    <cellStyle name="Normal 45 3 3 2 2 4 2" xfId="2356" xr:uid="{00000000-0005-0000-0000-000036090000}"/>
    <cellStyle name="Normal 45 3 3 2 2 4 2 2" xfId="2357" xr:uid="{00000000-0005-0000-0000-000037090000}"/>
    <cellStyle name="Normal 45 3 3 2 2 4 3" xfId="2358" xr:uid="{00000000-0005-0000-0000-000038090000}"/>
    <cellStyle name="Normal 45 3 3 2 2 5" xfId="2359" xr:uid="{00000000-0005-0000-0000-000039090000}"/>
    <cellStyle name="Normal 45 3 3 2 2 5 2" xfId="2360" xr:uid="{00000000-0005-0000-0000-00003A090000}"/>
    <cellStyle name="Normal 45 3 3 2 2 5 2 2" xfId="2361" xr:uid="{00000000-0005-0000-0000-00003B090000}"/>
    <cellStyle name="Normal 45 3 3 2 2 5 3" xfId="2362" xr:uid="{00000000-0005-0000-0000-00003C090000}"/>
    <cellStyle name="Normal 45 3 3 2 2 6" xfId="2363" xr:uid="{00000000-0005-0000-0000-00003D090000}"/>
    <cellStyle name="Normal 45 3 3 2 2 6 2" xfId="2364" xr:uid="{00000000-0005-0000-0000-00003E090000}"/>
    <cellStyle name="Normal 45 3 3 2 2 7" xfId="2365" xr:uid="{00000000-0005-0000-0000-00003F090000}"/>
    <cellStyle name="Normal 45 3 3 2 3" xfId="2366" xr:uid="{00000000-0005-0000-0000-000040090000}"/>
    <cellStyle name="Normal 45 3 3 2 3 2" xfId="2367" xr:uid="{00000000-0005-0000-0000-000041090000}"/>
    <cellStyle name="Normal 45 3 3 2 3 2 2" xfId="2368" xr:uid="{00000000-0005-0000-0000-000042090000}"/>
    <cellStyle name="Normal 45 3 3 2 3 3" xfId="2369" xr:uid="{00000000-0005-0000-0000-000043090000}"/>
    <cellStyle name="Normal 45 3 3 2 4" xfId="2370" xr:uid="{00000000-0005-0000-0000-000044090000}"/>
    <cellStyle name="Normal 45 3 3 2 4 2" xfId="2371" xr:uid="{00000000-0005-0000-0000-000045090000}"/>
    <cellStyle name="Normal 45 3 3 2 4 2 2" xfId="2372" xr:uid="{00000000-0005-0000-0000-000046090000}"/>
    <cellStyle name="Normal 45 3 3 2 4 3" xfId="2373" xr:uid="{00000000-0005-0000-0000-000047090000}"/>
    <cellStyle name="Normal 45 3 3 2 5" xfId="2374" xr:uid="{00000000-0005-0000-0000-000048090000}"/>
    <cellStyle name="Normal 45 3 3 2 5 2" xfId="2375" xr:uid="{00000000-0005-0000-0000-000049090000}"/>
    <cellStyle name="Normal 45 3 3 2 5 2 2" xfId="2376" xr:uid="{00000000-0005-0000-0000-00004A090000}"/>
    <cellStyle name="Normal 45 3 3 2 5 3" xfId="2377" xr:uid="{00000000-0005-0000-0000-00004B090000}"/>
    <cellStyle name="Normal 45 3 3 2 6" xfId="2378" xr:uid="{00000000-0005-0000-0000-00004C090000}"/>
    <cellStyle name="Normal 45 3 3 2 6 2" xfId="2379" xr:uid="{00000000-0005-0000-0000-00004D090000}"/>
    <cellStyle name="Normal 45 3 3 2 6 2 2" xfId="2380" xr:uid="{00000000-0005-0000-0000-00004E090000}"/>
    <cellStyle name="Normal 45 3 3 2 6 3" xfId="2381" xr:uid="{00000000-0005-0000-0000-00004F090000}"/>
    <cellStyle name="Normal 45 3 3 2 7" xfId="2382" xr:uid="{00000000-0005-0000-0000-000050090000}"/>
    <cellStyle name="Normal 45 3 3 2 7 2" xfId="2383" xr:uid="{00000000-0005-0000-0000-000051090000}"/>
    <cellStyle name="Normal 45 3 3 2 8" xfId="2384" xr:uid="{00000000-0005-0000-0000-000052090000}"/>
    <cellStyle name="Normal 45 3 3 3" xfId="2385" xr:uid="{00000000-0005-0000-0000-000053090000}"/>
    <cellStyle name="Normal 45 3 3 3 2" xfId="2386" xr:uid="{00000000-0005-0000-0000-000054090000}"/>
    <cellStyle name="Normal 45 3 3 3 2 2" xfId="2387" xr:uid="{00000000-0005-0000-0000-000055090000}"/>
    <cellStyle name="Normal 45 3 3 3 2 2 2" xfId="2388" xr:uid="{00000000-0005-0000-0000-000056090000}"/>
    <cellStyle name="Normal 45 3 3 3 2 2 2 2" xfId="2389" xr:uid="{00000000-0005-0000-0000-000057090000}"/>
    <cellStyle name="Normal 45 3 3 3 2 2 3" xfId="2390" xr:uid="{00000000-0005-0000-0000-000058090000}"/>
    <cellStyle name="Normal 45 3 3 3 2 3" xfId="2391" xr:uid="{00000000-0005-0000-0000-000059090000}"/>
    <cellStyle name="Normal 45 3 3 3 2 3 2" xfId="2392" xr:uid="{00000000-0005-0000-0000-00005A090000}"/>
    <cellStyle name="Normal 45 3 3 3 2 3 2 2" xfId="2393" xr:uid="{00000000-0005-0000-0000-00005B090000}"/>
    <cellStyle name="Normal 45 3 3 3 2 3 3" xfId="2394" xr:uid="{00000000-0005-0000-0000-00005C090000}"/>
    <cellStyle name="Normal 45 3 3 3 2 4" xfId="2395" xr:uid="{00000000-0005-0000-0000-00005D090000}"/>
    <cellStyle name="Normal 45 3 3 3 2 4 2" xfId="2396" xr:uid="{00000000-0005-0000-0000-00005E090000}"/>
    <cellStyle name="Normal 45 3 3 3 2 4 2 2" xfId="2397" xr:uid="{00000000-0005-0000-0000-00005F090000}"/>
    <cellStyle name="Normal 45 3 3 3 2 4 3" xfId="2398" xr:uid="{00000000-0005-0000-0000-000060090000}"/>
    <cellStyle name="Normal 45 3 3 3 2 5" xfId="2399" xr:uid="{00000000-0005-0000-0000-000061090000}"/>
    <cellStyle name="Normal 45 3 3 3 2 5 2" xfId="2400" xr:uid="{00000000-0005-0000-0000-000062090000}"/>
    <cellStyle name="Normal 45 3 3 3 2 5 2 2" xfId="2401" xr:uid="{00000000-0005-0000-0000-000063090000}"/>
    <cellStyle name="Normal 45 3 3 3 2 5 3" xfId="2402" xr:uid="{00000000-0005-0000-0000-000064090000}"/>
    <cellStyle name="Normal 45 3 3 3 2 6" xfId="2403" xr:uid="{00000000-0005-0000-0000-000065090000}"/>
    <cellStyle name="Normal 45 3 3 3 2 6 2" xfId="2404" xr:uid="{00000000-0005-0000-0000-000066090000}"/>
    <cellStyle name="Normal 45 3 3 3 2 7" xfId="2405" xr:uid="{00000000-0005-0000-0000-000067090000}"/>
    <cellStyle name="Normal 45 3 3 3 3" xfId="2406" xr:uid="{00000000-0005-0000-0000-000068090000}"/>
    <cellStyle name="Normal 45 3 3 3 3 2" xfId="2407" xr:uid="{00000000-0005-0000-0000-000069090000}"/>
    <cellStyle name="Normal 45 3 3 3 3 2 2" xfId="2408" xr:uid="{00000000-0005-0000-0000-00006A090000}"/>
    <cellStyle name="Normal 45 3 3 3 3 3" xfId="2409" xr:uid="{00000000-0005-0000-0000-00006B090000}"/>
    <cellStyle name="Normal 45 3 3 3 4" xfId="2410" xr:uid="{00000000-0005-0000-0000-00006C090000}"/>
    <cellStyle name="Normal 45 3 3 3 4 2" xfId="2411" xr:uid="{00000000-0005-0000-0000-00006D090000}"/>
    <cellStyle name="Normal 45 3 3 3 4 2 2" xfId="2412" xr:uid="{00000000-0005-0000-0000-00006E090000}"/>
    <cellStyle name="Normal 45 3 3 3 4 3" xfId="2413" xr:uid="{00000000-0005-0000-0000-00006F090000}"/>
    <cellStyle name="Normal 45 3 3 3 5" xfId="2414" xr:uid="{00000000-0005-0000-0000-000070090000}"/>
    <cellStyle name="Normal 45 3 3 3 5 2" xfId="2415" xr:uid="{00000000-0005-0000-0000-000071090000}"/>
    <cellStyle name="Normal 45 3 3 3 5 2 2" xfId="2416" xr:uid="{00000000-0005-0000-0000-000072090000}"/>
    <cellStyle name="Normal 45 3 3 3 5 3" xfId="2417" xr:uid="{00000000-0005-0000-0000-000073090000}"/>
    <cellStyle name="Normal 45 3 3 3 6" xfId="2418" xr:uid="{00000000-0005-0000-0000-000074090000}"/>
    <cellStyle name="Normal 45 3 3 3 6 2" xfId="2419" xr:uid="{00000000-0005-0000-0000-000075090000}"/>
    <cellStyle name="Normal 45 3 3 3 6 2 2" xfId="2420" xr:uid="{00000000-0005-0000-0000-000076090000}"/>
    <cellStyle name="Normal 45 3 3 3 6 3" xfId="2421" xr:uid="{00000000-0005-0000-0000-000077090000}"/>
    <cellStyle name="Normal 45 3 3 3 7" xfId="2422" xr:uid="{00000000-0005-0000-0000-000078090000}"/>
    <cellStyle name="Normal 45 3 3 3 7 2" xfId="2423" xr:uid="{00000000-0005-0000-0000-000079090000}"/>
    <cellStyle name="Normal 45 3 3 3 8" xfId="2424" xr:uid="{00000000-0005-0000-0000-00007A090000}"/>
    <cellStyle name="Normal 45 3 3 4" xfId="2425" xr:uid="{00000000-0005-0000-0000-00007B090000}"/>
    <cellStyle name="Normal 45 3 3 4 2" xfId="2426" xr:uid="{00000000-0005-0000-0000-00007C090000}"/>
    <cellStyle name="Normal 45 3 3 4 2 2" xfId="2427" xr:uid="{00000000-0005-0000-0000-00007D090000}"/>
    <cellStyle name="Normal 45 3 3 4 2 2 2" xfId="2428" xr:uid="{00000000-0005-0000-0000-00007E090000}"/>
    <cellStyle name="Normal 45 3 3 4 2 3" xfId="2429" xr:uid="{00000000-0005-0000-0000-00007F090000}"/>
    <cellStyle name="Normal 45 3 3 4 3" xfId="2430" xr:uid="{00000000-0005-0000-0000-000080090000}"/>
    <cellStyle name="Normal 45 3 3 4 3 2" xfId="2431" xr:uid="{00000000-0005-0000-0000-000081090000}"/>
    <cellStyle name="Normal 45 3 3 4 3 2 2" xfId="2432" xr:uid="{00000000-0005-0000-0000-000082090000}"/>
    <cellStyle name="Normal 45 3 3 4 3 3" xfId="2433" xr:uid="{00000000-0005-0000-0000-000083090000}"/>
    <cellStyle name="Normal 45 3 3 4 4" xfId="2434" xr:uid="{00000000-0005-0000-0000-000084090000}"/>
    <cellStyle name="Normal 45 3 3 4 4 2" xfId="2435" xr:uid="{00000000-0005-0000-0000-000085090000}"/>
    <cellStyle name="Normal 45 3 3 4 4 2 2" xfId="2436" xr:uid="{00000000-0005-0000-0000-000086090000}"/>
    <cellStyle name="Normal 45 3 3 4 4 3" xfId="2437" xr:uid="{00000000-0005-0000-0000-000087090000}"/>
    <cellStyle name="Normal 45 3 3 4 5" xfId="2438" xr:uid="{00000000-0005-0000-0000-000088090000}"/>
    <cellStyle name="Normal 45 3 3 4 5 2" xfId="2439" xr:uid="{00000000-0005-0000-0000-000089090000}"/>
    <cellStyle name="Normal 45 3 3 4 5 2 2" xfId="2440" xr:uid="{00000000-0005-0000-0000-00008A090000}"/>
    <cellStyle name="Normal 45 3 3 4 5 3" xfId="2441" xr:uid="{00000000-0005-0000-0000-00008B090000}"/>
    <cellStyle name="Normal 45 3 3 4 6" xfId="2442" xr:uid="{00000000-0005-0000-0000-00008C090000}"/>
    <cellStyle name="Normal 45 3 3 4 6 2" xfId="2443" xr:uid="{00000000-0005-0000-0000-00008D090000}"/>
    <cellStyle name="Normal 45 3 3 4 7" xfId="2444" xr:uid="{00000000-0005-0000-0000-00008E090000}"/>
    <cellStyle name="Normal 45 3 3 5" xfId="2445" xr:uid="{00000000-0005-0000-0000-00008F090000}"/>
    <cellStyle name="Normal 45 3 3 5 2" xfId="2446" xr:uid="{00000000-0005-0000-0000-000090090000}"/>
    <cellStyle name="Normal 45 3 3 5 2 2" xfId="2447" xr:uid="{00000000-0005-0000-0000-000091090000}"/>
    <cellStyle name="Normal 45 3 3 5 3" xfId="2448" xr:uid="{00000000-0005-0000-0000-000092090000}"/>
    <cellStyle name="Normal 45 3 3 6" xfId="2449" xr:uid="{00000000-0005-0000-0000-000093090000}"/>
    <cellStyle name="Normal 45 3 3 6 2" xfId="2450" xr:uid="{00000000-0005-0000-0000-000094090000}"/>
    <cellStyle name="Normal 45 3 3 6 2 2" xfId="2451" xr:uid="{00000000-0005-0000-0000-000095090000}"/>
    <cellStyle name="Normal 45 3 3 6 3" xfId="2452" xr:uid="{00000000-0005-0000-0000-000096090000}"/>
    <cellStyle name="Normal 45 3 3 7" xfId="2453" xr:uid="{00000000-0005-0000-0000-000097090000}"/>
    <cellStyle name="Normal 45 3 3 7 2" xfId="2454" xr:uid="{00000000-0005-0000-0000-000098090000}"/>
    <cellStyle name="Normal 45 3 3 7 2 2" xfId="2455" xr:uid="{00000000-0005-0000-0000-000099090000}"/>
    <cellStyle name="Normal 45 3 3 7 3" xfId="2456" xr:uid="{00000000-0005-0000-0000-00009A090000}"/>
    <cellStyle name="Normal 45 3 3 8" xfId="2457" xr:uid="{00000000-0005-0000-0000-00009B090000}"/>
    <cellStyle name="Normal 45 3 3 8 2" xfId="2458" xr:uid="{00000000-0005-0000-0000-00009C090000}"/>
    <cellStyle name="Normal 45 3 3 8 2 2" xfId="2459" xr:uid="{00000000-0005-0000-0000-00009D090000}"/>
    <cellStyle name="Normal 45 3 3 8 3" xfId="2460" xr:uid="{00000000-0005-0000-0000-00009E090000}"/>
    <cellStyle name="Normal 45 3 3 9" xfId="2461" xr:uid="{00000000-0005-0000-0000-00009F090000}"/>
    <cellStyle name="Normal 45 3 3 9 2" xfId="2462" xr:uid="{00000000-0005-0000-0000-0000A0090000}"/>
    <cellStyle name="Normal 45 3 4" xfId="2463" xr:uid="{00000000-0005-0000-0000-0000A1090000}"/>
    <cellStyle name="Normal 45 3 4 2" xfId="2464" xr:uid="{00000000-0005-0000-0000-0000A2090000}"/>
    <cellStyle name="Normal 45 3 4 2 2" xfId="2465" xr:uid="{00000000-0005-0000-0000-0000A3090000}"/>
    <cellStyle name="Normal 45 3 4 2 2 2" xfId="2466" xr:uid="{00000000-0005-0000-0000-0000A4090000}"/>
    <cellStyle name="Normal 45 3 4 2 2 2 2" xfId="2467" xr:uid="{00000000-0005-0000-0000-0000A5090000}"/>
    <cellStyle name="Normal 45 3 4 2 2 3" xfId="2468" xr:uid="{00000000-0005-0000-0000-0000A6090000}"/>
    <cellStyle name="Normal 45 3 4 2 3" xfId="2469" xr:uid="{00000000-0005-0000-0000-0000A7090000}"/>
    <cellStyle name="Normal 45 3 4 2 3 2" xfId="2470" xr:uid="{00000000-0005-0000-0000-0000A8090000}"/>
    <cellStyle name="Normal 45 3 4 2 3 2 2" xfId="2471" xr:uid="{00000000-0005-0000-0000-0000A9090000}"/>
    <cellStyle name="Normal 45 3 4 2 3 3" xfId="2472" xr:uid="{00000000-0005-0000-0000-0000AA090000}"/>
    <cellStyle name="Normal 45 3 4 2 4" xfId="2473" xr:uid="{00000000-0005-0000-0000-0000AB090000}"/>
    <cellStyle name="Normal 45 3 4 2 4 2" xfId="2474" xr:uid="{00000000-0005-0000-0000-0000AC090000}"/>
    <cellStyle name="Normal 45 3 4 2 4 2 2" xfId="2475" xr:uid="{00000000-0005-0000-0000-0000AD090000}"/>
    <cellStyle name="Normal 45 3 4 2 4 3" xfId="2476" xr:uid="{00000000-0005-0000-0000-0000AE090000}"/>
    <cellStyle name="Normal 45 3 4 2 5" xfId="2477" xr:uid="{00000000-0005-0000-0000-0000AF090000}"/>
    <cellStyle name="Normal 45 3 4 2 5 2" xfId="2478" xr:uid="{00000000-0005-0000-0000-0000B0090000}"/>
    <cellStyle name="Normal 45 3 4 2 5 2 2" xfId="2479" xr:uid="{00000000-0005-0000-0000-0000B1090000}"/>
    <cellStyle name="Normal 45 3 4 2 5 3" xfId="2480" xr:uid="{00000000-0005-0000-0000-0000B2090000}"/>
    <cellStyle name="Normal 45 3 4 2 6" xfId="2481" xr:uid="{00000000-0005-0000-0000-0000B3090000}"/>
    <cellStyle name="Normal 45 3 4 2 6 2" xfId="2482" xr:uid="{00000000-0005-0000-0000-0000B4090000}"/>
    <cellStyle name="Normal 45 3 4 2 7" xfId="2483" xr:uid="{00000000-0005-0000-0000-0000B5090000}"/>
    <cellStyle name="Normal 45 3 4 3" xfId="2484" xr:uid="{00000000-0005-0000-0000-0000B6090000}"/>
    <cellStyle name="Normal 45 3 4 3 2" xfId="2485" xr:uid="{00000000-0005-0000-0000-0000B7090000}"/>
    <cellStyle name="Normal 45 3 4 3 2 2" xfId="2486" xr:uid="{00000000-0005-0000-0000-0000B8090000}"/>
    <cellStyle name="Normal 45 3 4 3 3" xfId="2487" xr:uid="{00000000-0005-0000-0000-0000B9090000}"/>
    <cellStyle name="Normal 45 3 4 4" xfId="2488" xr:uid="{00000000-0005-0000-0000-0000BA090000}"/>
    <cellStyle name="Normal 45 3 4 4 2" xfId="2489" xr:uid="{00000000-0005-0000-0000-0000BB090000}"/>
    <cellStyle name="Normal 45 3 4 4 2 2" xfId="2490" xr:uid="{00000000-0005-0000-0000-0000BC090000}"/>
    <cellStyle name="Normal 45 3 4 4 3" xfId="2491" xr:uid="{00000000-0005-0000-0000-0000BD090000}"/>
    <cellStyle name="Normal 45 3 4 5" xfId="2492" xr:uid="{00000000-0005-0000-0000-0000BE090000}"/>
    <cellStyle name="Normal 45 3 4 5 2" xfId="2493" xr:uid="{00000000-0005-0000-0000-0000BF090000}"/>
    <cellStyle name="Normal 45 3 4 5 2 2" xfId="2494" xr:uid="{00000000-0005-0000-0000-0000C0090000}"/>
    <cellStyle name="Normal 45 3 4 5 3" xfId="2495" xr:uid="{00000000-0005-0000-0000-0000C1090000}"/>
    <cellStyle name="Normal 45 3 4 6" xfId="2496" xr:uid="{00000000-0005-0000-0000-0000C2090000}"/>
    <cellStyle name="Normal 45 3 4 6 2" xfId="2497" xr:uid="{00000000-0005-0000-0000-0000C3090000}"/>
    <cellStyle name="Normal 45 3 4 6 2 2" xfId="2498" xr:uid="{00000000-0005-0000-0000-0000C4090000}"/>
    <cellStyle name="Normal 45 3 4 6 3" xfId="2499" xr:uid="{00000000-0005-0000-0000-0000C5090000}"/>
    <cellStyle name="Normal 45 3 4 7" xfId="2500" xr:uid="{00000000-0005-0000-0000-0000C6090000}"/>
    <cellStyle name="Normal 45 3 4 7 2" xfId="2501" xr:uid="{00000000-0005-0000-0000-0000C7090000}"/>
    <cellStyle name="Normal 45 3 4 8" xfId="2502" xr:uid="{00000000-0005-0000-0000-0000C8090000}"/>
    <cellStyle name="Normal 45 3 5" xfId="2503" xr:uid="{00000000-0005-0000-0000-0000C9090000}"/>
    <cellStyle name="Normal 45 3 5 2" xfId="2504" xr:uid="{00000000-0005-0000-0000-0000CA090000}"/>
    <cellStyle name="Normal 45 3 5 2 2" xfId="2505" xr:uid="{00000000-0005-0000-0000-0000CB090000}"/>
    <cellStyle name="Normal 45 3 5 2 2 2" xfId="2506" xr:uid="{00000000-0005-0000-0000-0000CC090000}"/>
    <cellStyle name="Normal 45 3 5 2 2 2 2" xfId="2507" xr:uid="{00000000-0005-0000-0000-0000CD090000}"/>
    <cellStyle name="Normal 45 3 5 2 2 3" xfId="2508" xr:uid="{00000000-0005-0000-0000-0000CE090000}"/>
    <cellStyle name="Normal 45 3 5 2 3" xfId="2509" xr:uid="{00000000-0005-0000-0000-0000CF090000}"/>
    <cellStyle name="Normal 45 3 5 2 3 2" xfId="2510" xr:uid="{00000000-0005-0000-0000-0000D0090000}"/>
    <cellStyle name="Normal 45 3 5 2 3 2 2" xfId="2511" xr:uid="{00000000-0005-0000-0000-0000D1090000}"/>
    <cellStyle name="Normal 45 3 5 2 3 3" xfId="2512" xr:uid="{00000000-0005-0000-0000-0000D2090000}"/>
    <cellStyle name="Normal 45 3 5 2 4" xfId="2513" xr:uid="{00000000-0005-0000-0000-0000D3090000}"/>
    <cellStyle name="Normal 45 3 5 2 4 2" xfId="2514" xr:uid="{00000000-0005-0000-0000-0000D4090000}"/>
    <cellStyle name="Normal 45 3 5 2 4 2 2" xfId="2515" xr:uid="{00000000-0005-0000-0000-0000D5090000}"/>
    <cellStyle name="Normal 45 3 5 2 4 3" xfId="2516" xr:uid="{00000000-0005-0000-0000-0000D6090000}"/>
    <cellStyle name="Normal 45 3 5 2 5" xfId="2517" xr:uid="{00000000-0005-0000-0000-0000D7090000}"/>
    <cellStyle name="Normal 45 3 5 2 5 2" xfId="2518" xr:uid="{00000000-0005-0000-0000-0000D8090000}"/>
    <cellStyle name="Normal 45 3 5 2 5 2 2" xfId="2519" xr:uid="{00000000-0005-0000-0000-0000D9090000}"/>
    <cellStyle name="Normal 45 3 5 2 5 3" xfId="2520" xr:uid="{00000000-0005-0000-0000-0000DA090000}"/>
    <cellStyle name="Normal 45 3 5 2 6" xfId="2521" xr:uid="{00000000-0005-0000-0000-0000DB090000}"/>
    <cellStyle name="Normal 45 3 5 2 6 2" xfId="2522" xr:uid="{00000000-0005-0000-0000-0000DC090000}"/>
    <cellStyle name="Normal 45 3 5 2 7" xfId="2523" xr:uid="{00000000-0005-0000-0000-0000DD090000}"/>
    <cellStyle name="Normal 45 3 5 3" xfId="2524" xr:uid="{00000000-0005-0000-0000-0000DE090000}"/>
    <cellStyle name="Normal 45 3 5 3 2" xfId="2525" xr:uid="{00000000-0005-0000-0000-0000DF090000}"/>
    <cellStyle name="Normal 45 3 5 3 2 2" xfId="2526" xr:uid="{00000000-0005-0000-0000-0000E0090000}"/>
    <cellStyle name="Normal 45 3 5 3 3" xfId="2527" xr:uid="{00000000-0005-0000-0000-0000E1090000}"/>
    <cellStyle name="Normal 45 3 5 4" xfId="2528" xr:uid="{00000000-0005-0000-0000-0000E2090000}"/>
    <cellStyle name="Normal 45 3 5 4 2" xfId="2529" xr:uid="{00000000-0005-0000-0000-0000E3090000}"/>
    <cellStyle name="Normal 45 3 5 4 2 2" xfId="2530" xr:uid="{00000000-0005-0000-0000-0000E4090000}"/>
    <cellStyle name="Normal 45 3 5 4 3" xfId="2531" xr:uid="{00000000-0005-0000-0000-0000E5090000}"/>
    <cellStyle name="Normal 45 3 5 5" xfId="2532" xr:uid="{00000000-0005-0000-0000-0000E6090000}"/>
    <cellStyle name="Normal 45 3 5 5 2" xfId="2533" xr:uid="{00000000-0005-0000-0000-0000E7090000}"/>
    <cellStyle name="Normal 45 3 5 5 2 2" xfId="2534" xr:uid="{00000000-0005-0000-0000-0000E8090000}"/>
    <cellStyle name="Normal 45 3 5 5 3" xfId="2535" xr:uid="{00000000-0005-0000-0000-0000E9090000}"/>
    <cellStyle name="Normal 45 3 5 6" xfId="2536" xr:uid="{00000000-0005-0000-0000-0000EA090000}"/>
    <cellStyle name="Normal 45 3 5 6 2" xfId="2537" xr:uid="{00000000-0005-0000-0000-0000EB090000}"/>
    <cellStyle name="Normal 45 3 5 6 2 2" xfId="2538" xr:uid="{00000000-0005-0000-0000-0000EC090000}"/>
    <cellStyle name="Normal 45 3 5 6 3" xfId="2539" xr:uid="{00000000-0005-0000-0000-0000ED090000}"/>
    <cellStyle name="Normal 45 3 5 7" xfId="2540" xr:uid="{00000000-0005-0000-0000-0000EE090000}"/>
    <cellStyle name="Normal 45 3 5 7 2" xfId="2541" xr:uid="{00000000-0005-0000-0000-0000EF090000}"/>
    <cellStyle name="Normal 45 3 5 8" xfId="2542" xr:uid="{00000000-0005-0000-0000-0000F0090000}"/>
    <cellStyle name="Normal 45 3 6" xfId="2543" xr:uid="{00000000-0005-0000-0000-0000F1090000}"/>
    <cellStyle name="Normal 45 3 6 2" xfId="2544" xr:uid="{00000000-0005-0000-0000-0000F2090000}"/>
    <cellStyle name="Normal 45 3 6 2 2" xfId="2545" xr:uid="{00000000-0005-0000-0000-0000F3090000}"/>
    <cellStyle name="Normal 45 3 6 2 2 2" xfId="2546" xr:uid="{00000000-0005-0000-0000-0000F4090000}"/>
    <cellStyle name="Normal 45 3 6 2 3" xfId="2547" xr:uid="{00000000-0005-0000-0000-0000F5090000}"/>
    <cellStyle name="Normal 45 3 6 3" xfId="2548" xr:uid="{00000000-0005-0000-0000-0000F6090000}"/>
    <cellStyle name="Normal 45 3 6 3 2" xfId="2549" xr:uid="{00000000-0005-0000-0000-0000F7090000}"/>
    <cellStyle name="Normal 45 3 6 3 2 2" xfId="2550" xr:uid="{00000000-0005-0000-0000-0000F8090000}"/>
    <cellStyle name="Normal 45 3 6 3 3" xfId="2551" xr:uid="{00000000-0005-0000-0000-0000F9090000}"/>
    <cellStyle name="Normal 45 3 6 4" xfId="2552" xr:uid="{00000000-0005-0000-0000-0000FA090000}"/>
    <cellStyle name="Normal 45 3 6 4 2" xfId="2553" xr:uid="{00000000-0005-0000-0000-0000FB090000}"/>
    <cellStyle name="Normal 45 3 6 4 2 2" xfId="2554" xr:uid="{00000000-0005-0000-0000-0000FC090000}"/>
    <cellStyle name="Normal 45 3 6 4 3" xfId="2555" xr:uid="{00000000-0005-0000-0000-0000FD090000}"/>
    <cellStyle name="Normal 45 3 6 5" xfId="2556" xr:uid="{00000000-0005-0000-0000-0000FE090000}"/>
    <cellStyle name="Normal 45 3 6 5 2" xfId="2557" xr:uid="{00000000-0005-0000-0000-0000FF090000}"/>
    <cellStyle name="Normal 45 3 6 5 2 2" xfId="2558" xr:uid="{00000000-0005-0000-0000-0000000A0000}"/>
    <cellStyle name="Normal 45 3 6 5 3" xfId="2559" xr:uid="{00000000-0005-0000-0000-0000010A0000}"/>
    <cellStyle name="Normal 45 3 6 6" xfId="2560" xr:uid="{00000000-0005-0000-0000-0000020A0000}"/>
    <cellStyle name="Normal 45 3 6 6 2" xfId="2561" xr:uid="{00000000-0005-0000-0000-0000030A0000}"/>
    <cellStyle name="Normal 45 3 6 7" xfId="2562" xr:uid="{00000000-0005-0000-0000-0000040A0000}"/>
    <cellStyle name="Normal 45 3 7" xfId="2563" xr:uid="{00000000-0005-0000-0000-0000050A0000}"/>
    <cellStyle name="Normal 45 3 7 2" xfId="2564" xr:uid="{00000000-0005-0000-0000-0000060A0000}"/>
    <cellStyle name="Normal 45 3 7 2 2" xfId="2565" xr:uid="{00000000-0005-0000-0000-0000070A0000}"/>
    <cellStyle name="Normal 45 3 7 3" xfId="2566" xr:uid="{00000000-0005-0000-0000-0000080A0000}"/>
    <cellStyle name="Normal 45 3 8" xfId="2567" xr:uid="{00000000-0005-0000-0000-0000090A0000}"/>
    <cellStyle name="Normal 45 3 8 2" xfId="2568" xr:uid="{00000000-0005-0000-0000-00000A0A0000}"/>
    <cellStyle name="Normal 45 3 8 2 2" xfId="2569" xr:uid="{00000000-0005-0000-0000-00000B0A0000}"/>
    <cellStyle name="Normal 45 3 8 3" xfId="2570" xr:uid="{00000000-0005-0000-0000-00000C0A0000}"/>
    <cellStyle name="Normal 45 3 9" xfId="2571" xr:uid="{00000000-0005-0000-0000-00000D0A0000}"/>
    <cellStyle name="Normal 45 3 9 2" xfId="2572" xr:uid="{00000000-0005-0000-0000-00000E0A0000}"/>
    <cellStyle name="Normal 45 3 9 2 2" xfId="2573" xr:uid="{00000000-0005-0000-0000-00000F0A0000}"/>
    <cellStyle name="Normal 45 3 9 3" xfId="2574" xr:uid="{00000000-0005-0000-0000-0000100A0000}"/>
    <cellStyle name="Normal 45 4" xfId="2575" xr:uid="{00000000-0005-0000-0000-0000110A0000}"/>
    <cellStyle name="Normal 45 4 10" xfId="2576" xr:uid="{00000000-0005-0000-0000-0000120A0000}"/>
    <cellStyle name="Normal 45 4 2" xfId="2577" xr:uid="{00000000-0005-0000-0000-0000130A0000}"/>
    <cellStyle name="Normal 45 4 2 2" xfId="2578" xr:uid="{00000000-0005-0000-0000-0000140A0000}"/>
    <cellStyle name="Normal 45 4 2 2 2" xfId="2579" xr:uid="{00000000-0005-0000-0000-0000150A0000}"/>
    <cellStyle name="Normal 45 4 2 2 2 2" xfId="2580" xr:uid="{00000000-0005-0000-0000-0000160A0000}"/>
    <cellStyle name="Normal 45 4 2 2 2 2 2" xfId="2581" xr:uid="{00000000-0005-0000-0000-0000170A0000}"/>
    <cellStyle name="Normal 45 4 2 2 2 3" xfId="2582" xr:uid="{00000000-0005-0000-0000-0000180A0000}"/>
    <cellStyle name="Normal 45 4 2 2 3" xfId="2583" xr:uid="{00000000-0005-0000-0000-0000190A0000}"/>
    <cellStyle name="Normal 45 4 2 2 3 2" xfId="2584" xr:uid="{00000000-0005-0000-0000-00001A0A0000}"/>
    <cellStyle name="Normal 45 4 2 2 3 2 2" xfId="2585" xr:uid="{00000000-0005-0000-0000-00001B0A0000}"/>
    <cellStyle name="Normal 45 4 2 2 3 3" xfId="2586" xr:uid="{00000000-0005-0000-0000-00001C0A0000}"/>
    <cellStyle name="Normal 45 4 2 2 4" xfId="2587" xr:uid="{00000000-0005-0000-0000-00001D0A0000}"/>
    <cellStyle name="Normal 45 4 2 2 4 2" xfId="2588" xr:uid="{00000000-0005-0000-0000-00001E0A0000}"/>
    <cellStyle name="Normal 45 4 2 2 4 2 2" xfId="2589" xr:uid="{00000000-0005-0000-0000-00001F0A0000}"/>
    <cellStyle name="Normal 45 4 2 2 4 3" xfId="2590" xr:uid="{00000000-0005-0000-0000-0000200A0000}"/>
    <cellStyle name="Normal 45 4 2 2 5" xfId="2591" xr:uid="{00000000-0005-0000-0000-0000210A0000}"/>
    <cellStyle name="Normal 45 4 2 2 5 2" xfId="2592" xr:uid="{00000000-0005-0000-0000-0000220A0000}"/>
    <cellStyle name="Normal 45 4 2 2 5 2 2" xfId="2593" xr:uid="{00000000-0005-0000-0000-0000230A0000}"/>
    <cellStyle name="Normal 45 4 2 2 5 3" xfId="2594" xr:uid="{00000000-0005-0000-0000-0000240A0000}"/>
    <cellStyle name="Normal 45 4 2 2 6" xfId="2595" xr:uid="{00000000-0005-0000-0000-0000250A0000}"/>
    <cellStyle name="Normal 45 4 2 2 6 2" xfId="2596" xr:uid="{00000000-0005-0000-0000-0000260A0000}"/>
    <cellStyle name="Normal 45 4 2 2 7" xfId="2597" xr:uid="{00000000-0005-0000-0000-0000270A0000}"/>
    <cellStyle name="Normal 45 4 2 3" xfId="2598" xr:uid="{00000000-0005-0000-0000-0000280A0000}"/>
    <cellStyle name="Normal 45 4 2 3 2" xfId="2599" xr:uid="{00000000-0005-0000-0000-0000290A0000}"/>
    <cellStyle name="Normal 45 4 2 3 2 2" xfId="2600" xr:uid="{00000000-0005-0000-0000-00002A0A0000}"/>
    <cellStyle name="Normal 45 4 2 3 3" xfId="2601" xr:uid="{00000000-0005-0000-0000-00002B0A0000}"/>
    <cellStyle name="Normal 45 4 2 4" xfId="2602" xr:uid="{00000000-0005-0000-0000-00002C0A0000}"/>
    <cellStyle name="Normal 45 4 2 4 2" xfId="2603" xr:uid="{00000000-0005-0000-0000-00002D0A0000}"/>
    <cellStyle name="Normal 45 4 2 4 2 2" xfId="2604" xr:uid="{00000000-0005-0000-0000-00002E0A0000}"/>
    <cellStyle name="Normal 45 4 2 4 3" xfId="2605" xr:uid="{00000000-0005-0000-0000-00002F0A0000}"/>
    <cellStyle name="Normal 45 4 2 5" xfId="2606" xr:uid="{00000000-0005-0000-0000-0000300A0000}"/>
    <cellStyle name="Normal 45 4 2 5 2" xfId="2607" xr:uid="{00000000-0005-0000-0000-0000310A0000}"/>
    <cellStyle name="Normal 45 4 2 5 2 2" xfId="2608" xr:uid="{00000000-0005-0000-0000-0000320A0000}"/>
    <cellStyle name="Normal 45 4 2 5 3" xfId="2609" xr:uid="{00000000-0005-0000-0000-0000330A0000}"/>
    <cellStyle name="Normal 45 4 2 6" xfId="2610" xr:uid="{00000000-0005-0000-0000-0000340A0000}"/>
    <cellStyle name="Normal 45 4 2 6 2" xfId="2611" xr:uid="{00000000-0005-0000-0000-0000350A0000}"/>
    <cellStyle name="Normal 45 4 2 6 2 2" xfId="2612" xr:uid="{00000000-0005-0000-0000-0000360A0000}"/>
    <cellStyle name="Normal 45 4 2 6 3" xfId="2613" xr:uid="{00000000-0005-0000-0000-0000370A0000}"/>
    <cellStyle name="Normal 45 4 2 7" xfId="2614" xr:uid="{00000000-0005-0000-0000-0000380A0000}"/>
    <cellStyle name="Normal 45 4 2 7 2" xfId="2615" xr:uid="{00000000-0005-0000-0000-0000390A0000}"/>
    <cellStyle name="Normal 45 4 2 8" xfId="2616" xr:uid="{00000000-0005-0000-0000-00003A0A0000}"/>
    <cellStyle name="Normal 45 4 3" xfId="2617" xr:uid="{00000000-0005-0000-0000-00003B0A0000}"/>
    <cellStyle name="Normal 45 4 3 2" xfId="2618" xr:uid="{00000000-0005-0000-0000-00003C0A0000}"/>
    <cellStyle name="Normal 45 4 3 2 2" xfId="2619" xr:uid="{00000000-0005-0000-0000-00003D0A0000}"/>
    <cellStyle name="Normal 45 4 3 2 2 2" xfId="2620" xr:uid="{00000000-0005-0000-0000-00003E0A0000}"/>
    <cellStyle name="Normal 45 4 3 2 2 2 2" xfId="2621" xr:uid="{00000000-0005-0000-0000-00003F0A0000}"/>
    <cellStyle name="Normal 45 4 3 2 2 3" xfId="2622" xr:uid="{00000000-0005-0000-0000-0000400A0000}"/>
    <cellStyle name="Normal 45 4 3 2 3" xfId="2623" xr:uid="{00000000-0005-0000-0000-0000410A0000}"/>
    <cellStyle name="Normal 45 4 3 2 3 2" xfId="2624" xr:uid="{00000000-0005-0000-0000-0000420A0000}"/>
    <cellStyle name="Normal 45 4 3 2 3 2 2" xfId="2625" xr:uid="{00000000-0005-0000-0000-0000430A0000}"/>
    <cellStyle name="Normal 45 4 3 2 3 3" xfId="2626" xr:uid="{00000000-0005-0000-0000-0000440A0000}"/>
    <cellStyle name="Normal 45 4 3 2 4" xfId="2627" xr:uid="{00000000-0005-0000-0000-0000450A0000}"/>
    <cellStyle name="Normal 45 4 3 2 4 2" xfId="2628" xr:uid="{00000000-0005-0000-0000-0000460A0000}"/>
    <cellStyle name="Normal 45 4 3 2 4 2 2" xfId="2629" xr:uid="{00000000-0005-0000-0000-0000470A0000}"/>
    <cellStyle name="Normal 45 4 3 2 4 3" xfId="2630" xr:uid="{00000000-0005-0000-0000-0000480A0000}"/>
    <cellStyle name="Normal 45 4 3 2 5" xfId="2631" xr:uid="{00000000-0005-0000-0000-0000490A0000}"/>
    <cellStyle name="Normal 45 4 3 2 5 2" xfId="2632" xr:uid="{00000000-0005-0000-0000-00004A0A0000}"/>
    <cellStyle name="Normal 45 4 3 2 5 2 2" xfId="2633" xr:uid="{00000000-0005-0000-0000-00004B0A0000}"/>
    <cellStyle name="Normal 45 4 3 2 5 3" xfId="2634" xr:uid="{00000000-0005-0000-0000-00004C0A0000}"/>
    <cellStyle name="Normal 45 4 3 2 6" xfId="2635" xr:uid="{00000000-0005-0000-0000-00004D0A0000}"/>
    <cellStyle name="Normal 45 4 3 2 6 2" xfId="2636" xr:uid="{00000000-0005-0000-0000-00004E0A0000}"/>
    <cellStyle name="Normal 45 4 3 2 7" xfId="2637" xr:uid="{00000000-0005-0000-0000-00004F0A0000}"/>
    <cellStyle name="Normal 45 4 3 3" xfId="2638" xr:uid="{00000000-0005-0000-0000-0000500A0000}"/>
    <cellStyle name="Normal 45 4 3 3 2" xfId="2639" xr:uid="{00000000-0005-0000-0000-0000510A0000}"/>
    <cellStyle name="Normal 45 4 3 3 2 2" xfId="2640" xr:uid="{00000000-0005-0000-0000-0000520A0000}"/>
    <cellStyle name="Normal 45 4 3 3 3" xfId="2641" xr:uid="{00000000-0005-0000-0000-0000530A0000}"/>
    <cellStyle name="Normal 45 4 3 4" xfId="2642" xr:uid="{00000000-0005-0000-0000-0000540A0000}"/>
    <cellStyle name="Normal 45 4 3 4 2" xfId="2643" xr:uid="{00000000-0005-0000-0000-0000550A0000}"/>
    <cellStyle name="Normal 45 4 3 4 2 2" xfId="2644" xr:uid="{00000000-0005-0000-0000-0000560A0000}"/>
    <cellStyle name="Normal 45 4 3 4 3" xfId="2645" xr:uid="{00000000-0005-0000-0000-0000570A0000}"/>
    <cellStyle name="Normal 45 4 3 5" xfId="2646" xr:uid="{00000000-0005-0000-0000-0000580A0000}"/>
    <cellStyle name="Normal 45 4 3 5 2" xfId="2647" xr:uid="{00000000-0005-0000-0000-0000590A0000}"/>
    <cellStyle name="Normal 45 4 3 5 2 2" xfId="2648" xr:uid="{00000000-0005-0000-0000-00005A0A0000}"/>
    <cellStyle name="Normal 45 4 3 5 3" xfId="2649" xr:uid="{00000000-0005-0000-0000-00005B0A0000}"/>
    <cellStyle name="Normal 45 4 3 6" xfId="2650" xr:uid="{00000000-0005-0000-0000-00005C0A0000}"/>
    <cellStyle name="Normal 45 4 3 6 2" xfId="2651" xr:uid="{00000000-0005-0000-0000-00005D0A0000}"/>
    <cellStyle name="Normal 45 4 3 6 2 2" xfId="2652" xr:uid="{00000000-0005-0000-0000-00005E0A0000}"/>
    <cellStyle name="Normal 45 4 3 6 3" xfId="2653" xr:uid="{00000000-0005-0000-0000-00005F0A0000}"/>
    <cellStyle name="Normal 45 4 3 7" xfId="2654" xr:uid="{00000000-0005-0000-0000-0000600A0000}"/>
    <cellStyle name="Normal 45 4 3 7 2" xfId="2655" xr:uid="{00000000-0005-0000-0000-0000610A0000}"/>
    <cellStyle name="Normal 45 4 3 8" xfId="2656" xr:uid="{00000000-0005-0000-0000-0000620A0000}"/>
    <cellStyle name="Normal 45 4 4" xfId="2657" xr:uid="{00000000-0005-0000-0000-0000630A0000}"/>
    <cellStyle name="Normal 45 4 4 2" xfId="2658" xr:uid="{00000000-0005-0000-0000-0000640A0000}"/>
    <cellStyle name="Normal 45 4 4 2 2" xfId="2659" xr:uid="{00000000-0005-0000-0000-0000650A0000}"/>
    <cellStyle name="Normal 45 4 4 2 2 2" xfId="2660" xr:uid="{00000000-0005-0000-0000-0000660A0000}"/>
    <cellStyle name="Normal 45 4 4 2 3" xfId="2661" xr:uid="{00000000-0005-0000-0000-0000670A0000}"/>
    <cellStyle name="Normal 45 4 4 3" xfId="2662" xr:uid="{00000000-0005-0000-0000-0000680A0000}"/>
    <cellStyle name="Normal 45 4 4 3 2" xfId="2663" xr:uid="{00000000-0005-0000-0000-0000690A0000}"/>
    <cellStyle name="Normal 45 4 4 3 2 2" xfId="2664" xr:uid="{00000000-0005-0000-0000-00006A0A0000}"/>
    <cellStyle name="Normal 45 4 4 3 3" xfId="2665" xr:uid="{00000000-0005-0000-0000-00006B0A0000}"/>
    <cellStyle name="Normal 45 4 4 4" xfId="2666" xr:uid="{00000000-0005-0000-0000-00006C0A0000}"/>
    <cellStyle name="Normal 45 4 4 4 2" xfId="2667" xr:uid="{00000000-0005-0000-0000-00006D0A0000}"/>
    <cellStyle name="Normal 45 4 4 4 2 2" xfId="2668" xr:uid="{00000000-0005-0000-0000-00006E0A0000}"/>
    <cellStyle name="Normal 45 4 4 4 3" xfId="2669" xr:uid="{00000000-0005-0000-0000-00006F0A0000}"/>
    <cellStyle name="Normal 45 4 4 5" xfId="2670" xr:uid="{00000000-0005-0000-0000-0000700A0000}"/>
    <cellStyle name="Normal 45 4 4 5 2" xfId="2671" xr:uid="{00000000-0005-0000-0000-0000710A0000}"/>
    <cellStyle name="Normal 45 4 4 5 2 2" xfId="2672" xr:uid="{00000000-0005-0000-0000-0000720A0000}"/>
    <cellStyle name="Normal 45 4 4 5 3" xfId="2673" xr:uid="{00000000-0005-0000-0000-0000730A0000}"/>
    <cellStyle name="Normal 45 4 4 6" xfId="2674" xr:uid="{00000000-0005-0000-0000-0000740A0000}"/>
    <cellStyle name="Normal 45 4 4 6 2" xfId="2675" xr:uid="{00000000-0005-0000-0000-0000750A0000}"/>
    <cellStyle name="Normal 45 4 4 7" xfId="2676" xr:uid="{00000000-0005-0000-0000-0000760A0000}"/>
    <cellStyle name="Normal 45 4 5" xfId="2677" xr:uid="{00000000-0005-0000-0000-0000770A0000}"/>
    <cellStyle name="Normal 45 4 5 2" xfId="2678" xr:uid="{00000000-0005-0000-0000-0000780A0000}"/>
    <cellStyle name="Normal 45 4 5 2 2" xfId="2679" xr:uid="{00000000-0005-0000-0000-0000790A0000}"/>
    <cellStyle name="Normal 45 4 5 3" xfId="2680" xr:uid="{00000000-0005-0000-0000-00007A0A0000}"/>
    <cellStyle name="Normal 45 4 6" xfId="2681" xr:uid="{00000000-0005-0000-0000-00007B0A0000}"/>
    <cellStyle name="Normal 45 4 6 2" xfId="2682" xr:uid="{00000000-0005-0000-0000-00007C0A0000}"/>
    <cellStyle name="Normal 45 4 6 2 2" xfId="2683" xr:uid="{00000000-0005-0000-0000-00007D0A0000}"/>
    <cellStyle name="Normal 45 4 6 3" xfId="2684" xr:uid="{00000000-0005-0000-0000-00007E0A0000}"/>
    <cellStyle name="Normal 45 4 7" xfId="2685" xr:uid="{00000000-0005-0000-0000-00007F0A0000}"/>
    <cellStyle name="Normal 45 4 7 2" xfId="2686" xr:uid="{00000000-0005-0000-0000-0000800A0000}"/>
    <cellStyle name="Normal 45 4 7 2 2" xfId="2687" xr:uid="{00000000-0005-0000-0000-0000810A0000}"/>
    <cellStyle name="Normal 45 4 7 3" xfId="2688" xr:uid="{00000000-0005-0000-0000-0000820A0000}"/>
    <cellStyle name="Normal 45 4 8" xfId="2689" xr:uid="{00000000-0005-0000-0000-0000830A0000}"/>
    <cellStyle name="Normal 45 4 8 2" xfId="2690" xr:uid="{00000000-0005-0000-0000-0000840A0000}"/>
    <cellStyle name="Normal 45 4 8 2 2" xfId="2691" xr:uid="{00000000-0005-0000-0000-0000850A0000}"/>
    <cellStyle name="Normal 45 4 8 3" xfId="2692" xr:uid="{00000000-0005-0000-0000-0000860A0000}"/>
    <cellStyle name="Normal 45 4 9" xfId="2693" xr:uid="{00000000-0005-0000-0000-0000870A0000}"/>
    <cellStyle name="Normal 45 4 9 2" xfId="2694" xr:uid="{00000000-0005-0000-0000-0000880A0000}"/>
    <cellStyle name="Normal 45 5" xfId="2695" xr:uid="{00000000-0005-0000-0000-0000890A0000}"/>
    <cellStyle name="Normal 45 5 10" xfId="2696" xr:uid="{00000000-0005-0000-0000-00008A0A0000}"/>
    <cellStyle name="Normal 45 5 2" xfId="2697" xr:uid="{00000000-0005-0000-0000-00008B0A0000}"/>
    <cellStyle name="Normal 45 5 2 2" xfId="2698" xr:uid="{00000000-0005-0000-0000-00008C0A0000}"/>
    <cellStyle name="Normal 45 5 2 2 2" xfId="2699" xr:uid="{00000000-0005-0000-0000-00008D0A0000}"/>
    <cellStyle name="Normal 45 5 2 2 2 2" xfId="2700" xr:uid="{00000000-0005-0000-0000-00008E0A0000}"/>
    <cellStyle name="Normal 45 5 2 2 2 2 2" xfId="2701" xr:uid="{00000000-0005-0000-0000-00008F0A0000}"/>
    <cellStyle name="Normal 45 5 2 2 2 3" xfId="2702" xr:uid="{00000000-0005-0000-0000-0000900A0000}"/>
    <cellStyle name="Normal 45 5 2 2 3" xfId="2703" xr:uid="{00000000-0005-0000-0000-0000910A0000}"/>
    <cellStyle name="Normal 45 5 2 2 3 2" xfId="2704" xr:uid="{00000000-0005-0000-0000-0000920A0000}"/>
    <cellStyle name="Normal 45 5 2 2 3 2 2" xfId="2705" xr:uid="{00000000-0005-0000-0000-0000930A0000}"/>
    <cellStyle name="Normal 45 5 2 2 3 3" xfId="2706" xr:uid="{00000000-0005-0000-0000-0000940A0000}"/>
    <cellStyle name="Normal 45 5 2 2 4" xfId="2707" xr:uid="{00000000-0005-0000-0000-0000950A0000}"/>
    <cellStyle name="Normal 45 5 2 2 4 2" xfId="2708" xr:uid="{00000000-0005-0000-0000-0000960A0000}"/>
    <cellStyle name="Normal 45 5 2 2 4 2 2" xfId="2709" xr:uid="{00000000-0005-0000-0000-0000970A0000}"/>
    <cellStyle name="Normal 45 5 2 2 4 3" xfId="2710" xr:uid="{00000000-0005-0000-0000-0000980A0000}"/>
    <cellStyle name="Normal 45 5 2 2 5" xfId="2711" xr:uid="{00000000-0005-0000-0000-0000990A0000}"/>
    <cellStyle name="Normal 45 5 2 2 5 2" xfId="2712" xr:uid="{00000000-0005-0000-0000-00009A0A0000}"/>
    <cellStyle name="Normal 45 5 2 2 5 2 2" xfId="2713" xr:uid="{00000000-0005-0000-0000-00009B0A0000}"/>
    <cellStyle name="Normal 45 5 2 2 5 3" xfId="2714" xr:uid="{00000000-0005-0000-0000-00009C0A0000}"/>
    <cellStyle name="Normal 45 5 2 2 6" xfId="2715" xr:uid="{00000000-0005-0000-0000-00009D0A0000}"/>
    <cellStyle name="Normal 45 5 2 2 6 2" xfId="2716" xr:uid="{00000000-0005-0000-0000-00009E0A0000}"/>
    <cellStyle name="Normal 45 5 2 2 7" xfId="2717" xr:uid="{00000000-0005-0000-0000-00009F0A0000}"/>
    <cellStyle name="Normal 45 5 2 3" xfId="2718" xr:uid="{00000000-0005-0000-0000-0000A00A0000}"/>
    <cellStyle name="Normal 45 5 2 3 2" xfId="2719" xr:uid="{00000000-0005-0000-0000-0000A10A0000}"/>
    <cellStyle name="Normal 45 5 2 3 2 2" xfId="2720" xr:uid="{00000000-0005-0000-0000-0000A20A0000}"/>
    <cellStyle name="Normal 45 5 2 3 3" xfId="2721" xr:uid="{00000000-0005-0000-0000-0000A30A0000}"/>
    <cellStyle name="Normal 45 5 2 4" xfId="2722" xr:uid="{00000000-0005-0000-0000-0000A40A0000}"/>
    <cellStyle name="Normal 45 5 2 4 2" xfId="2723" xr:uid="{00000000-0005-0000-0000-0000A50A0000}"/>
    <cellStyle name="Normal 45 5 2 4 2 2" xfId="2724" xr:uid="{00000000-0005-0000-0000-0000A60A0000}"/>
    <cellStyle name="Normal 45 5 2 4 3" xfId="2725" xr:uid="{00000000-0005-0000-0000-0000A70A0000}"/>
    <cellStyle name="Normal 45 5 2 5" xfId="2726" xr:uid="{00000000-0005-0000-0000-0000A80A0000}"/>
    <cellStyle name="Normal 45 5 2 5 2" xfId="2727" xr:uid="{00000000-0005-0000-0000-0000A90A0000}"/>
    <cellStyle name="Normal 45 5 2 5 2 2" xfId="2728" xr:uid="{00000000-0005-0000-0000-0000AA0A0000}"/>
    <cellStyle name="Normal 45 5 2 5 3" xfId="2729" xr:uid="{00000000-0005-0000-0000-0000AB0A0000}"/>
    <cellStyle name="Normal 45 5 2 6" xfId="2730" xr:uid="{00000000-0005-0000-0000-0000AC0A0000}"/>
    <cellStyle name="Normal 45 5 2 6 2" xfId="2731" xr:uid="{00000000-0005-0000-0000-0000AD0A0000}"/>
    <cellStyle name="Normal 45 5 2 6 2 2" xfId="2732" xr:uid="{00000000-0005-0000-0000-0000AE0A0000}"/>
    <cellStyle name="Normal 45 5 2 6 3" xfId="2733" xr:uid="{00000000-0005-0000-0000-0000AF0A0000}"/>
    <cellStyle name="Normal 45 5 2 7" xfId="2734" xr:uid="{00000000-0005-0000-0000-0000B00A0000}"/>
    <cellStyle name="Normal 45 5 2 7 2" xfId="2735" xr:uid="{00000000-0005-0000-0000-0000B10A0000}"/>
    <cellStyle name="Normal 45 5 2 8" xfId="2736" xr:uid="{00000000-0005-0000-0000-0000B20A0000}"/>
    <cellStyle name="Normal 45 5 3" xfId="2737" xr:uid="{00000000-0005-0000-0000-0000B30A0000}"/>
    <cellStyle name="Normal 45 5 3 2" xfId="2738" xr:uid="{00000000-0005-0000-0000-0000B40A0000}"/>
    <cellStyle name="Normal 45 5 3 2 2" xfId="2739" xr:uid="{00000000-0005-0000-0000-0000B50A0000}"/>
    <cellStyle name="Normal 45 5 3 2 2 2" xfId="2740" xr:uid="{00000000-0005-0000-0000-0000B60A0000}"/>
    <cellStyle name="Normal 45 5 3 2 2 2 2" xfId="2741" xr:uid="{00000000-0005-0000-0000-0000B70A0000}"/>
    <cellStyle name="Normal 45 5 3 2 2 3" xfId="2742" xr:uid="{00000000-0005-0000-0000-0000B80A0000}"/>
    <cellStyle name="Normal 45 5 3 2 3" xfId="2743" xr:uid="{00000000-0005-0000-0000-0000B90A0000}"/>
    <cellStyle name="Normal 45 5 3 2 3 2" xfId="2744" xr:uid="{00000000-0005-0000-0000-0000BA0A0000}"/>
    <cellStyle name="Normal 45 5 3 2 3 2 2" xfId="2745" xr:uid="{00000000-0005-0000-0000-0000BB0A0000}"/>
    <cellStyle name="Normal 45 5 3 2 3 3" xfId="2746" xr:uid="{00000000-0005-0000-0000-0000BC0A0000}"/>
    <cellStyle name="Normal 45 5 3 2 4" xfId="2747" xr:uid="{00000000-0005-0000-0000-0000BD0A0000}"/>
    <cellStyle name="Normal 45 5 3 2 4 2" xfId="2748" xr:uid="{00000000-0005-0000-0000-0000BE0A0000}"/>
    <cellStyle name="Normal 45 5 3 2 4 2 2" xfId="2749" xr:uid="{00000000-0005-0000-0000-0000BF0A0000}"/>
    <cellStyle name="Normal 45 5 3 2 4 3" xfId="2750" xr:uid="{00000000-0005-0000-0000-0000C00A0000}"/>
    <cellStyle name="Normal 45 5 3 2 5" xfId="2751" xr:uid="{00000000-0005-0000-0000-0000C10A0000}"/>
    <cellStyle name="Normal 45 5 3 2 5 2" xfId="2752" xr:uid="{00000000-0005-0000-0000-0000C20A0000}"/>
    <cellStyle name="Normal 45 5 3 2 5 2 2" xfId="2753" xr:uid="{00000000-0005-0000-0000-0000C30A0000}"/>
    <cellStyle name="Normal 45 5 3 2 5 3" xfId="2754" xr:uid="{00000000-0005-0000-0000-0000C40A0000}"/>
    <cellStyle name="Normal 45 5 3 2 6" xfId="2755" xr:uid="{00000000-0005-0000-0000-0000C50A0000}"/>
    <cellStyle name="Normal 45 5 3 2 6 2" xfId="2756" xr:uid="{00000000-0005-0000-0000-0000C60A0000}"/>
    <cellStyle name="Normal 45 5 3 2 7" xfId="2757" xr:uid="{00000000-0005-0000-0000-0000C70A0000}"/>
    <cellStyle name="Normal 45 5 3 3" xfId="2758" xr:uid="{00000000-0005-0000-0000-0000C80A0000}"/>
    <cellStyle name="Normal 45 5 3 3 2" xfId="2759" xr:uid="{00000000-0005-0000-0000-0000C90A0000}"/>
    <cellStyle name="Normal 45 5 3 3 2 2" xfId="2760" xr:uid="{00000000-0005-0000-0000-0000CA0A0000}"/>
    <cellStyle name="Normal 45 5 3 3 3" xfId="2761" xr:uid="{00000000-0005-0000-0000-0000CB0A0000}"/>
    <cellStyle name="Normal 45 5 3 4" xfId="2762" xr:uid="{00000000-0005-0000-0000-0000CC0A0000}"/>
    <cellStyle name="Normal 45 5 3 4 2" xfId="2763" xr:uid="{00000000-0005-0000-0000-0000CD0A0000}"/>
    <cellStyle name="Normal 45 5 3 4 2 2" xfId="2764" xr:uid="{00000000-0005-0000-0000-0000CE0A0000}"/>
    <cellStyle name="Normal 45 5 3 4 3" xfId="2765" xr:uid="{00000000-0005-0000-0000-0000CF0A0000}"/>
    <cellStyle name="Normal 45 5 3 5" xfId="2766" xr:uid="{00000000-0005-0000-0000-0000D00A0000}"/>
    <cellStyle name="Normal 45 5 3 5 2" xfId="2767" xr:uid="{00000000-0005-0000-0000-0000D10A0000}"/>
    <cellStyle name="Normal 45 5 3 5 2 2" xfId="2768" xr:uid="{00000000-0005-0000-0000-0000D20A0000}"/>
    <cellStyle name="Normal 45 5 3 5 3" xfId="2769" xr:uid="{00000000-0005-0000-0000-0000D30A0000}"/>
    <cellStyle name="Normal 45 5 3 6" xfId="2770" xr:uid="{00000000-0005-0000-0000-0000D40A0000}"/>
    <cellStyle name="Normal 45 5 3 6 2" xfId="2771" xr:uid="{00000000-0005-0000-0000-0000D50A0000}"/>
    <cellStyle name="Normal 45 5 3 6 2 2" xfId="2772" xr:uid="{00000000-0005-0000-0000-0000D60A0000}"/>
    <cellStyle name="Normal 45 5 3 6 3" xfId="2773" xr:uid="{00000000-0005-0000-0000-0000D70A0000}"/>
    <cellStyle name="Normal 45 5 3 7" xfId="2774" xr:uid="{00000000-0005-0000-0000-0000D80A0000}"/>
    <cellStyle name="Normal 45 5 3 7 2" xfId="2775" xr:uid="{00000000-0005-0000-0000-0000D90A0000}"/>
    <cellStyle name="Normal 45 5 3 8" xfId="2776" xr:uid="{00000000-0005-0000-0000-0000DA0A0000}"/>
    <cellStyle name="Normal 45 5 4" xfId="2777" xr:uid="{00000000-0005-0000-0000-0000DB0A0000}"/>
    <cellStyle name="Normal 45 5 4 2" xfId="2778" xr:uid="{00000000-0005-0000-0000-0000DC0A0000}"/>
    <cellStyle name="Normal 45 5 4 2 2" xfId="2779" xr:uid="{00000000-0005-0000-0000-0000DD0A0000}"/>
    <cellStyle name="Normal 45 5 4 2 2 2" xfId="2780" xr:uid="{00000000-0005-0000-0000-0000DE0A0000}"/>
    <cellStyle name="Normal 45 5 4 2 3" xfId="2781" xr:uid="{00000000-0005-0000-0000-0000DF0A0000}"/>
    <cellStyle name="Normal 45 5 4 3" xfId="2782" xr:uid="{00000000-0005-0000-0000-0000E00A0000}"/>
    <cellStyle name="Normal 45 5 4 3 2" xfId="2783" xr:uid="{00000000-0005-0000-0000-0000E10A0000}"/>
    <cellStyle name="Normal 45 5 4 3 2 2" xfId="2784" xr:uid="{00000000-0005-0000-0000-0000E20A0000}"/>
    <cellStyle name="Normal 45 5 4 3 3" xfId="2785" xr:uid="{00000000-0005-0000-0000-0000E30A0000}"/>
    <cellStyle name="Normal 45 5 4 4" xfId="2786" xr:uid="{00000000-0005-0000-0000-0000E40A0000}"/>
    <cellStyle name="Normal 45 5 4 4 2" xfId="2787" xr:uid="{00000000-0005-0000-0000-0000E50A0000}"/>
    <cellStyle name="Normal 45 5 4 4 2 2" xfId="2788" xr:uid="{00000000-0005-0000-0000-0000E60A0000}"/>
    <cellStyle name="Normal 45 5 4 4 3" xfId="2789" xr:uid="{00000000-0005-0000-0000-0000E70A0000}"/>
    <cellStyle name="Normal 45 5 4 5" xfId="2790" xr:uid="{00000000-0005-0000-0000-0000E80A0000}"/>
    <cellStyle name="Normal 45 5 4 5 2" xfId="2791" xr:uid="{00000000-0005-0000-0000-0000E90A0000}"/>
    <cellStyle name="Normal 45 5 4 5 2 2" xfId="2792" xr:uid="{00000000-0005-0000-0000-0000EA0A0000}"/>
    <cellStyle name="Normal 45 5 4 5 3" xfId="2793" xr:uid="{00000000-0005-0000-0000-0000EB0A0000}"/>
    <cellStyle name="Normal 45 5 4 6" xfId="2794" xr:uid="{00000000-0005-0000-0000-0000EC0A0000}"/>
    <cellStyle name="Normal 45 5 4 6 2" xfId="2795" xr:uid="{00000000-0005-0000-0000-0000ED0A0000}"/>
    <cellStyle name="Normal 45 5 4 7" xfId="2796" xr:uid="{00000000-0005-0000-0000-0000EE0A0000}"/>
    <cellStyle name="Normal 45 5 5" xfId="2797" xr:uid="{00000000-0005-0000-0000-0000EF0A0000}"/>
    <cellStyle name="Normal 45 5 5 2" xfId="2798" xr:uid="{00000000-0005-0000-0000-0000F00A0000}"/>
    <cellStyle name="Normal 45 5 5 2 2" xfId="2799" xr:uid="{00000000-0005-0000-0000-0000F10A0000}"/>
    <cellStyle name="Normal 45 5 5 3" xfId="2800" xr:uid="{00000000-0005-0000-0000-0000F20A0000}"/>
    <cellStyle name="Normal 45 5 6" xfId="2801" xr:uid="{00000000-0005-0000-0000-0000F30A0000}"/>
    <cellStyle name="Normal 45 5 6 2" xfId="2802" xr:uid="{00000000-0005-0000-0000-0000F40A0000}"/>
    <cellStyle name="Normal 45 5 6 2 2" xfId="2803" xr:uid="{00000000-0005-0000-0000-0000F50A0000}"/>
    <cellStyle name="Normal 45 5 6 3" xfId="2804" xr:uid="{00000000-0005-0000-0000-0000F60A0000}"/>
    <cellStyle name="Normal 45 5 7" xfId="2805" xr:uid="{00000000-0005-0000-0000-0000F70A0000}"/>
    <cellStyle name="Normal 45 5 7 2" xfId="2806" xr:uid="{00000000-0005-0000-0000-0000F80A0000}"/>
    <cellStyle name="Normal 45 5 7 2 2" xfId="2807" xr:uid="{00000000-0005-0000-0000-0000F90A0000}"/>
    <cellStyle name="Normal 45 5 7 3" xfId="2808" xr:uid="{00000000-0005-0000-0000-0000FA0A0000}"/>
    <cellStyle name="Normal 45 5 8" xfId="2809" xr:uid="{00000000-0005-0000-0000-0000FB0A0000}"/>
    <cellStyle name="Normal 45 5 8 2" xfId="2810" xr:uid="{00000000-0005-0000-0000-0000FC0A0000}"/>
    <cellStyle name="Normal 45 5 8 2 2" xfId="2811" xr:uid="{00000000-0005-0000-0000-0000FD0A0000}"/>
    <cellStyle name="Normal 45 5 8 3" xfId="2812" xr:uid="{00000000-0005-0000-0000-0000FE0A0000}"/>
    <cellStyle name="Normal 45 5 9" xfId="2813" xr:uid="{00000000-0005-0000-0000-0000FF0A0000}"/>
    <cellStyle name="Normal 45 5 9 2" xfId="2814" xr:uid="{00000000-0005-0000-0000-0000000B0000}"/>
    <cellStyle name="Normal 45 6" xfId="2815" xr:uid="{00000000-0005-0000-0000-0000010B0000}"/>
    <cellStyle name="Normal 45 6 2" xfId="2816" xr:uid="{00000000-0005-0000-0000-0000020B0000}"/>
    <cellStyle name="Normal 45 6 2 2" xfId="2817" xr:uid="{00000000-0005-0000-0000-0000030B0000}"/>
    <cellStyle name="Normal 45 6 2 2 2" xfId="2818" xr:uid="{00000000-0005-0000-0000-0000040B0000}"/>
    <cellStyle name="Normal 45 6 2 2 2 2" xfId="2819" xr:uid="{00000000-0005-0000-0000-0000050B0000}"/>
    <cellStyle name="Normal 45 6 2 2 3" xfId="2820" xr:uid="{00000000-0005-0000-0000-0000060B0000}"/>
    <cellStyle name="Normal 45 6 2 3" xfId="2821" xr:uid="{00000000-0005-0000-0000-0000070B0000}"/>
    <cellStyle name="Normal 45 6 2 3 2" xfId="2822" xr:uid="{00000000-0005-0000-0000-0000080B0000}"/>
    <cellStyle name="Normal 45 6 2 3 2 2" xfId="2823" xr:uid="{00000000-0005-0000-0000-0000090B0000}"/>
    <cellStyle name="Normal 45 6 2 3 3" xfId="2824" xr:uid="{00000000-0005-0000-0000-00000A0B0000}"/>
    <cellStyle name="Normal 45 6 2 4" xfId="2825" xr:uid="{00000000-0005-0000-0000-00000B0B0000}"/>
    <cellStyle name="Normal 45 6 2 4 2" xfId="2826" xr:uid="{00000000-0005-0000-0000-00000C0B0000}"/>
    <cellStyle name="Normal 45 6 2 4 2 2" xfId="2827" xr:uid="{00000000-0005-0000-0000-00000D0B0000}"/>
    <cellStyle name="Normal 45 6 2 4 3" xfId="2828" xr:uid="{00000000-0005-0000-0000-00000E0B0000}"/>
    <cellStyle name="Normal 45 6 2 5" xfId="2829" xr:uid="{00000000-0005-0000-0000-00000F0B0000}"/>
    <cellStyle name="Normal 45 6 2 5 2" xfId="2830" xr:uid="{00000000-0005-0000-0000-0000100B0000}"/>
    <cellStyle name="Normal 45 6 2 5 2 2" xfId="2831" xr:uid="{00000000-0005-0000-0000-0000110B0000}"/>
    <cellStyle name="Normal 45 6 2 5 3" xfId="2832" xr:uid="{00000000-0005-0000-0000-0000120B0000}"/>
    <cellStyle name="Normal 45 6 2 6" xfId="2833" xr:uid="{00000000-0005-0000-0000-0000130B0000}"/>
    <cellStyle name="Normal 45 6 2 6 2" xfId="2834" xr:uid="{00000000-0005-0000-0000-0000140B0000}"/>
    <cellStyle name="Normal 45 6 2 7" xfId="2835" xr:uid="{00000000-0005-0000-0000-0000150B0000}"/>
    <cellStyle name="Normal 45 6 3" xfId="2836" xr:uid="{00000000-0005-0000-0000-0000160B0000}"/>
    <cellStyle name="Normal 45 6 3 2" xfId="2837" xr:uid="{00000000-0005-0000-0000-0000170B0000}"/>
    <cellStyle name="Normal 45 6 3 2 2" xfId="2838" xr:uid="{00000000-0005-0000-0000-0000180B0000}"/>
    <cellStyle name="Normal 45 6 3 3" xfId="2839" xr:uid="{00000000-0005-0000-0000-0000190B0000}"/>
    <cellStyle name="Normal 45 6 4" xfId="2840" xr:uid="{00000000-0005-0000-0000-00001A0B0000}"/>
    <cellStyle name="Normal 45 6 4 2" xfId="2841" xr:uid="{00000000-0005-0000-0000-00001B0B0000}"/>
    <cellStyle name="Normal 45 6 4 2 2" xfId="2842" xr:uid="{00000000-0005-0000-0000-00001C0B0000}"/>
    <cellStyle name="Normal 45 6 4 3" xfId="2843" xr:uid="{00000000-0005-0000-0000-00001D0B0000}"/>
    <cellStyle name="Normal 45 6 5" xfId="2844" xr:uid="{00000000-0005-0000-0000-00001E0B0000}"/>
    <cellStyle name="Normal 45 6 5 2" xfId="2845" xr:uid="{00000000-0005-0000-0000-00001F0B0000}"/>
    <cellStyle name="Normal 45 6 5 2 2" xfId="2846" xr:uid="{00000000-0005-0000-0000-0000200B0000}"/>
    <cellStyle name="Normal 45 6 5 3" xfId="2847" xr:uid="{00000000-0005-0000-0000-0000210B0000}"/>
    <cellStyle name="Normal 45 6 6" xfId="2848" xr:uid="{00000000-0005-0000-0000-0000220B0000}"/>
    <cellStyle name="Normal 45 6 6 2" xfId="2849" xr:uid="{00000000-0005-0000-0000-0000230B0000}"/>
    <cellStyle name="Normal 45 6 6 2 2" xfId="2850" xr:uid="{00000000-0005-0000-0000-0000240B0000}"/>
    <cellStyle name="Normal 45 6 6 3" xfId="2851" xr:uid="{00000000-0005-0000-0000-0000250B0000}"/>
    <cellStyle name="Normal 45 6 7" xfId="2852" xr:uid="{00000000-0005-0000-0000-0000260B0000}"/>
    <cellStyle name="Normal 45 6 7 2" xfId="2853" xr:uid="{00000000-0005-0000-0000-0000270B0000}"/>
    <cellStyle name="Normal 45 6 8" xfId="2854" xr:uid="{00000000-0005-0000-0000-0000280B0000}"/>
    <cellStyle name="Normal 45 7" xfId="2855" xr:uid="{00000000-0005-0000-0000-0000290B0000}"/>
    <cellStyle name="Normal 45 7 2" xfId="2856" xr:uid="{00000000-0005-0000-0000-00002A0B0000}"/>
    <cellStyle name="Normal 45 7 2 2" xfId="2857" xr:uid="{00000000-0005-0000-0000-00002B0B0000}"/>
    <cellStyle name="Normal 45 7 2 2 2" xfId="2858" xr:uid="{00000000-0005-0000-0000-00002C0B0000}"/>
    <cellStyle name="Normal 45 7 2 2 2 2" xfId="2859" xr:uid="{00000000-0005-0000-0000-00002D0B0000}"/>
    <cellStyle name="Normal 45 7 2 2 3" xfId="2860" xr:uid="{00000000-0005-0000-0000-00002E0B0000}"/>
    <cellStyle name="Normal 45 7 2 3" xfId="2861" xr:uid="{00000000-0005-0000-0000-00002F0B0000}"/>
    <cellStyle name="Normal 45 7 2 3 2" xfId="2862" xr:uid="{00000000-0005-0000-0000-0000300B0000}"/>
    <cellStyle name="Normal 45 7 2 3 2 2" xfId="2863" xr:uid="{00000000-0005-0000-0000-0000310B0000}"/>
    <cellStyle name="Normal 45 7 2 3 3" xfId="2864" xr:uid="{00000000-0005-0000-0000-0000320B0000}"/>
    <cellStyle name="Normal 45 7 2 4" xfId="2865" xr:uid="{00000000-0005-0000-0000-0000330B0000}"/>
    <cellStyle name="Normal 45 7 2 4 2" xfId="2866" xr:uid="{00000000-0005-0000-0000-0000340B0000}"/>
    <cellStyle name="Normal 45 7 2 4 2 2" xfId="2867" xr:uid="{00000000-0005-0000-0000-0000350B0000}"/>
    <cellStyle name="Normal 45 7 2 4 3" xfId="2868" xr:uid="{00000000-0005-0000-0000-0000360B0000}"/>
    <cellStyle name="Normal 45 7 2 5" xfId="2869" xr:uid="{00000000-0005-0000-0000-0000370B0000}"/>
    <cellStyle name="Normal 45 7 2 5 2" xfId="2870" xr:uid="{00000000-0005-0000-0000-0000380B0000}"/>
    <cellStyle name="Normal 45 7 2 5 2 2" xfId="2871" xr:uid="{00000000-0005-0000-0000-0000390B0000}"/>
    <cellStyle name="Normal 45 7 2 5 3" xfId="2872" xr:uid="{00000000-0005-0000-0000-00003A0B0000}"/>
    <cellStyle name="Normal 45 7 2 6" xfId="2873" xr:uid="{00000000-0005-0000-0000-00003B0B0000}"/>
    <cellStyle name="Normal 45 7 2 6 2" xfId="2874" xr:uid="{00000000-0005-0000-0000-00003C0B0000}"/>
    <cellStyle name="Normal 45 7 2 7" xfId="2875" xr:uid="{00000000-0005-0000-0000-00003D0B0000}"/>
    <cellStyle name="Normal 45 7 3" xfId="2876" xr:uid="{00000000-0005-0000-0000-00003E0B0000}"/>
    <cellStyle name="Normal 45 7 3 2" xfId="2877" xr:uid="{00000000-0005-0000-0000-00003F0B0000}"/>
    <cellStyle name="Normal 45 7 3 2 2" xfId="2878" xr:uid="{00000000-0005-0000-0000-0000400B0000}"/>
    <cellStyle name="Normal 45 7 3 3" xfId="2879" xr:uid="{00000000-0005-0000-0000-0000410B0000}"/>
    <cellStyle name="Normal 45 7 4" xfId="2880" xr:uid="{00000000-0005-0000-0000-0000420B0000}"/>
    <cellStyle name="Normal 45 7 4 2" xfId="2881" xr:uid="{00000000-0005-0000-0000-0000430B0000}"/>
    <cellStyle name="Normal 45 7 4 2 2" xfId="2882" xr:uid="{00000000-0005-0000-0000-0000440B0000}"/>
    <cellStyle name="Normal 45 7 4 3" xfId="2883" xr:uid="{00000000-0005-0000-0000-0000450B0000}"/>
    <cellStyle name="Normal 45 7 5" xfId="2884" xr:uid="{00000000-0005-0000-0000-0000460B0000}"/>
    <cellStyle name="Normal 45 7 5 2" xfId="2885" xr:uid="{00000000-0005-0000-0000-0000470B0000}"/>
    <cellStyle name="Normal 45 7 5 2 2" xfId="2886" xr:uid="{00000000-0005-0000-0000-0000480B0000}"/>
    <cellStyle name="Normal 45 7 5 3" xfId="2887" xr:uid="{00000000-0005-0000-0000-0000490B0000}"/>
    <cellStyle name="Normal 45 7 6" xfId="2888" xr:uid="{00000000-0005-0000-0000-00004A0B0000}"/>
    <cellStyle name="Normal 45 7 6 2" xfId="2889" xr:uid="{00000000-0005-0000-0000-00004B0B0000}"/>
    <cellStyle name="Normal 45 7 6 2 2" xfId="2890" xr:uid="{00000000-0005-0000-0000-00004C0B0000}"/>
    <cellStyle name="Normal 45 7 6 3" xfId="2891" xr:uid="{00000000-0005-0000-0000-00004D0B0000}"/>
    <cellStyle name="Normal 45 7 7" xfId="2892" xr:uid="{00000000-0005-0000-0000-00004E0B0000}"/>
    <cellStyle name="Normal 45 7 7 2" xfId="2893" xr:uid="{00000000-0005-0000-0000-00004F0B0000}"/>
    <cellStyle name="Normal 45 7 8" xfId="2894" xr:uid="{00000000-0005-0000-0000-0000500B0000}"/>
    <cellStyle name="Normal 45 8" xfId="2895" xr:uid="{00000000-0005-0000-0000-0000510B0000}"/>
    <cellStyle name="Normal 45 8 2" xfId="2896" xr:uid="{00000000-0005-0000-0000-0000520B0000}"/>
    <cellStyle name="Normal 45 8 2 2" xfId="2897" xr:uid="{00000000-0005-0000-0000-0000530B0000}"/>
    <cellStyle name="Normal 45 8 2 2 2" xfId="2898" xr:uid="{00000000-0005-0000-0000-0000540B0000}"/>
    <cellStyle name="Normal 45 8 2 3" xfId="2899" xr:uid="{00000000-0005-0000-0000-0000550B0000}"/>
    <cellStyle name="Normal 45 8 3" xfId="2900" xr:uid="{00000000-0005-0000-0000-0000560B0000}"/>
    <cellStyle name="Normal 45 8 3 2" xfId="2901" xr:uid="{00000000-0005-0000-0000-0000570B0000}"/>
    <cellStyle name="Normal 45 8 3 2 2" xfId="2902" xr:uid="{00000000-0005-0000-0000-0000580B0000}"/>
    <cellStyle name="Normal 45 8 3 3" xfId="2903" xr:uid="{00000000-0005-0000-0000-0000590B0000}"/>
    <cellStyle name="Normal 45 8 4" xfId="2904" xr:uid="{00000000-0005-0000-0000-00005A0B0000}"/>
    <cellStyle name="Normal 45 8 4 2" xfId="2905" xr:uid="{00000000-0005-0000-0000-00005B0B0000}"/>
    <cellStyle name="Normal 45 8 4 2 2" xfId="2906" xr:uid="{00000000-0005-0000-0000-00005C0B0000}"/>
    <cellStyle name="Normal 45 8 4 3" xfId="2907" xr:uid="{00000000-0005-0000-0000-00005D0B0000}"/>
    <cellStyle name="Normal 45 8 5" xfId="2908" xr:uid="{00000000-0005-0000-0000-00005E0B0000}"/>
    <cellStyle name="Normal 45 8 5 2" xfId="2909" xr:uid="{00000000-0005-0000-0000-00005F0B0000}"/>
    <cellStyle name="Normal 45 8 5 2 2" xfId="2910" xr:uid="{00000000-0005-0000-0000-0000600B0000}"/>
    <cellStyle name="Normal 45 8 5 3" xfId="2911" xr:uid="{00000000-0005-0000-0000-0000610B0000}"/>
    <cellStyle name="Normal 45 8 6" xfId="2912" xr:uid="{00000000-0005-0000-0000-0000620B0000}"/>
    <cellStyle name="Normal 45 8 6 2" xfId="2913" xr:uid="{00000000-0005-0000-0000-0000630B0000}"/>
    <cellStyle name="Normal 45 8 7" xfId="2914" xr:uid="{00000000-0005-0000-0000-0000640B0000}"/>
    <cellStyle name="Normal 45 9" xfId="2915" xr:uid="{00000000-0005-0000-0000-0000650B0000}"/>
    <cellStyle name="Normal 45 9 2" xfId="2916" xr:uid="{00000000-0005-0000-0000-0000660B0000}"/>
    <cellStyle name="Normal 45 9 2 2" xfId="2917" xr:uid="{00000000-0005-0000-0000-0000670B0000}"/>
    <cellStyle name="Normal 45 9 3" xfId="2918" xr:uid="{00000000-0005-0000-0000-0000680B0000}"/>
    <cellStyle name="Normal 46" xfId="2919" xr:uid="{00000000-0005-0000-0000-0000690B0000}"/>
    <cellStyle name="Normal 47" xfId="2920" xr:uid="{00000000-0005-0000-0000-00006A0B0000}"/>
    <cellStyle name="Normal 48" xfId="2921" xr:uid="{00000000-0005-0000-0000-00006B0B0000}"/>
    <cellStyle name="Normal 48 2" xfId="2922" xr:uid="{00000000-0005-0000-0000-00006C0B0000}"/>
    <cellStyle name="Normal 48 3" xfId="2923" xr:uid="{00000000-0005-0000-0000-00006D0B0000}"/>
    <cellStyle name="Normal 49" xfId="2924" xr:uid="{00000000-0005-0000-0000-00006E0B0000}"/>
    <cellStyle name="Normal 49 10" xfId="2925" xr:uid="{00000000-0005-0000-0000-00006F0B0000}"/>
    <cellStyle name="Normal 49 2" xfId="2926" xr:uid="{00000000-0005-0000-0000-0000700B0000}"/>
    <cellStyle name="Normal 49 2 2" xfId="2927" xr:uid="{00000000-0005-0000-0000-0000710B0000}"/>
    <cellStyle name="Normal 49 2 2 2" xfId="2928" xr:uid="{00000000-0005-0000-0000-0000720B0000}"/>
    <cellStyle name="Normal 49 2 2 2 2" xfId="2929" xr:uid="{00000000-0005-0000-0000-0000730B0000}"/>
    <cellStyle name="Normal 49 2 2 2 2 2" xfId="2930" xr:uid="{00000000-0005-0000-0000-0000740B0000}"/>
    <cellStyle name="Normal 49 2 2 2 3" xfId="2931" xr:uid="{00000000-0005-0000-0000-0000750B0000}"/>
    <cellStyle name="Normal 49 2 2 3" xfId="2932" xr:uid="{00000000-0005-0000-0000-0000760B0000}"/>
    <cellStyle name="Normal 49 2 2 3 2" xfId="2933" xr:uid="{00000000-0005-0000-0000-0000770B0000}"/>
    <cellStyle name="Normal 49 2 2 3 2 2" xfId="2934" xr:uid="{00000000-0005-0000-0000-0000780B0000}"/>
    <cellStyle name="Normal 49 2 2 3 3" xfId="2935" xr:uid="{00000000-0005-0000-0000-0000790B0000}"/>
    <cellStyle name="Normal 49 2 2 4" xfId="2936" xr:uid="{00000000-0005-0000-0000-00007A0B0000}"/>
    <cellStyle name="Normal 49 2 2 4 2" xfId="2937" xr:uid="{00000000-0005-0000-0000-00007B0B0000}"/>
    <cellStyle name="Normal 49 2 2 4 2 2" xfId="2938" xr:uid="{00000000-0005-0000-0000-00007C0B0000}"/>
    <cellStyle name="Normal 49 2 2 4 3" xfId="2939" xr:uid="{00000000-0005-0000-0000-00007D0B0000}"/>
    <cellStyle name="Normal 49 2 2 5" xfId="2940" xr:uid="{00000000-0005-0000-0000-00007E0B0000}"/>
    <cellStyle name="Normal 49 2 2 5 2" xfId="2941" xr:uid="{00000000-0005-0000-0000-00007F0B0000}"/>
    <cellStyle name="Normal 49 2 2 5 2 2" xfId="2942" xr:uid="{00000000-0005-0000-0000-0000800B0000}"/>
    <cellStyle name="Normal 49 2 2 5 3" xfId="2943" xr:uid="{00000000-0005-0000-0000-0000810B0000}"/>
    <cellStyle name="Normal 49 2 2 6" xfId="2944" xr:uid="{00000000-0005-0000-0000-0000820B0000}"/>
    <cellStyle name="Normal 49 2 2 6 2" xfId="2945" xr:uid="{00000000-0005-0000-0000-0000830B0000}"/>
    <cellStyle name="Normal 49 2 2 7" xfId="2946" xr:uid="{00000000-0005-0000-0000-0000840B0000}"/>
    <cellStyle name="Normal 49 2 3" xfId="2947" xr:uid="{00000000-0005-0000-0000-0000850B0000}"/>
    <cellStyle name="Normal 49 2 3 2" xfId="2948" xr:uid="{00000000-0005-0000-0000-0000860B0000}"/>
    <cellStyle name="Normal 49 2 3 2 2" xfId="2949" xr:uid="{00000000-0005-0000-0000-0000870B0000}"/>
    <cellStyle name="Normal 49 2 3 3" xfId="2950" xr:uid="{00000000-0005-0000-0000-0000880B0000}"/>
    <cellStyle name="Normal 49 2 4" xfId="2951" xr:uid="{00000000-0005-0000-0000-0000890B0000}"/>
    <cellStyle name="Normal 49 2 4 2" xfId="2952" xr:uid="{00000000-0005-0000-0000-00008A0B0000}"/>
    <cellStyle name="Normal 49 2 4 2 2" xfId="2953" xr:uid="{00000000-0005-0000-0000-00008B0B0000}"/>
    <cellStyle name="Normal 49 2 4 3" xfId="2954" xr:uid="{00000000-0005-0000-0000-00008C0B0000}"/>
    <cellStyle name="Normal 49 2 5" xfId="2955" xr:uid="{00000000-0005-0000-0000-00008D0B0000}"/>
    <cellStyle name="Normal 49 2 5 2" xfId="2956" xr:uid="{00000000-0005-0000-0000-00008E0B0000}"/>
    <cellStyle name="Normal 49 2 5 2 2" xfId="2957" xr:uid="{00000000-0005-0000-0000-00008F0B0000}"/>
    <cellStyle name="Normal 49 2 5 3" xfId="2958" xr:uid="{00000000-0005-0000-0000-0000900B0000}"/>
    <cellStyle name="Normal 49 2 6" xfId="2959" xr:uid="{00000000-0005-0000-0000-0000910B0000}"/>
    <cellStyle name="Normal 49 2 6 2" xfId="2960" xr:uid="{00000000-0005-0000-0000-0000920B0000}"/>
    <cellStyle name="Normal 49 2 6 2 2" xfId="2961" xr:uid="{00000000-0005-0000-0000-0000930B0000}"/>
    <cellStyle name="Normal 49 2 6 3" xfId="2962" xr:uid="{00000000-0005-0000-0000-0000940B0000}"/>
    <cellStyle name="Normal 49 2 7" xfId="2963" xr:uid="{00000000-0005-0000-0000-0000950B0000}"/>
    <cellStyle name="Normal 49 2 7 2" xfId="2964" xr:uid="{00000000-0005-0000-0000-0000960B0000}"/>
    <cellStyle name="Normal 49 2 8" xfId="2965" xr:uid="{00000000-0005-0000-0000-0000970B0000}"/>
    <cellStyle name="Normal 49 3" xfId="2966" xr:uid="{00000000-0005-0000-0000-0000980B0000}"/>
    <cellStyle name="Normal 49 3 2" xfId="2967" xr:uid="{00000000-0005-0000-0000-0000990B0000}"/>
    <cellStyle name="Normal 49 3 2 2" xfId="2968" xr:uid="{00000000-0005-0000-0000-00009A0B0000}"/>
    <cellStyle name="Normal 49 3 2 2 2" xfId="2969" xr:uid="{00000000-0005-0000-0000-00009B0B0000}"/>
    <cellStyle name="Normal 49 3 2 2 2 2" xfId="2970" xr:uid="{00000000-0005-0000-0000-00009C0B0000}"/>
    <cellStyle name="Normal 49 3 2 2 3" xfId="2971" xr:uid="{00000000-0005-0000-0000-00009D0B0000}"/>
    <cellStyle name="Normal 49 3 2 3" xfId="2972" xr:uid="{00000000-0005-0000-0000-00009E0B0000}"/>
    <cellStyle name="Normal 49 3 2 3 2" xfId="2973" xr:uid="{00000000-0005-0000-0000-00009F0B0000}"/>
    <cellStyle name="Normal 49 3 2 3 2 2" xfId="2974" xr:uid="{00000000-0005-0000-0000-0000A00B0000}"/>
    <cellStyle name="Normal 49 3 2 3 3" xfId="2975" xr:uid="{00000000-0005-0000-0000-0000A10B0000}"/>
    <cellStyle name="Normal 49 3 2 4" xfId="2976" xr:uid="{00000000-0005-0000-0000-0000A20B0000}"/>
    <cellStyle name="Normal 49 3 2 4 2" xfId="2977" xr:uid="{00000000-0005-0000-0000-0000A30B0000}"/>
    <cellStyle name="Normal 49 3 2 4 2 2" xfId="2978" xr:uid="{00000000-0005-0000-0000-0000A40B0000}"/>
    <cellStyle name="Normal 49 3 2 4 3" xfId="2979" xr:uid="{00000000-0005-0000-0000-0000A50B0000}"/>
    <cellStyle name="Normal 49 3 2 5" xfId="2980" xr:uid="{00000000-0005-0000-0000-0000A60B0000}"/>
    <cellStyle name="Normal 49 3 2 5 2" xfId="2981" xr:uid="{00000000-0005-0000-0000-0000A70B0000}"/>
    <cellStyle name="Normal 49 3 2 5 2 2" xfId="2982" xr:uid="{00000000-0005-0000-0000-0000A80B0000}"/>
    <cellStyle name="Normal 49 3 2 5 3" xfId="2983" xr:uid="{00000000-0005-0000-0000-0000A90B0000}"/>
    <cellStyle name="Normal 49 3 2 6" xfId="2984" xr:uid="{00000000-0005-0000-0000-0000AA0B0000}"/>
    <cellStyle name="Normal 49 3 2 6 2" xfId="2985" xr:uid="{00000000-0005-0000-0000-0000AB0B0000}"/>
    <cellStyle name="Normal 49 3 2 7" xfId="2986" xr:uid="{00000000-0005-0000-0000-0000AC0B0000}"/>
    <cellStyle name="Normal 49 3 3" xfId="2987" xr:uid="{00000000-0005-0000-0000-0000AD0B0000}"/>
    <cellStyle name="Normal 49 3 3 2" xfId="2988" xr:uid="{00000000-0005-0000-0000-0000AE0B0000}"/>
    <cellStyle name="Normal 49 3 3 2 2" xfId="2989" xr:uid="{00000000-0005-0000-0000-0000AF0B0000}"/>
    <cellStyle name="Normal 49 3 3 3" xfId="2990" xr:uid="{00000000-0005-0000-0000-0000B00B0000}"/>
    <cellStyle name="Normal 49 3 4" xfId="2991" xr:uid="{00000000-0005-0000-0000-0000B10B0000}"/>
    <cellStyle name="Normal 49 3 4 2" xfId="2992" xr:uid="{00000000-0005-0000-0000-0000B20B0000}"/>
    <cellStyle name="Normal 49 3 4 2 2" xfId="2993" xr:uid="{00000000-0005-0000-0000-0000B30B0000}"/>
    <cellStyle name="Normal 49 3 4 3" xfId="2994" xr:uid="{00000000-0005-0000-0000-0000B40B0000}"/>
    <cellStyle name="Normal 49 3 5" xfId="2995" xr:uid="{00000000-0005-0000-0000-0000B50B0000}"/>
    <cellStyle name="Normal 49 3 5 2" xfId="2996" xr:uid="{00000000-0005-0000-0000-0000B60B0000}"/>
    <cellStyle name="Normal 49 3 5 2 2" xfId="2997" xr:uid="{00000000-0005-0000-0000-0000B70B0000}"/>
    <cellStyle name="Normal 49 3 5 3" xfId="2998" xr:uid="{00000000-0005-0000-0000-0000B80B0000}"/>
    <cellStyle name="Normal 49 3 6" xfId="2999" xr:uid="{00000000-0005-0000-0000-0000B90B0000}"/>
    <cellStyle name="Normal 49 3 6 2" xfId="3000" xr:uid="{00000000-0005-0000-0000-0000BA0B0000}"/>
    <cellStyle name="Normal 49 3 6 2 2" xfId="3001" xr:uid="{00000000-0005-0000-0000-0000BB0B0000}"/>
    <cellStyle name="Normal 49 3 6 3" xfId="3002" xr:uid="{00000000-0005-0000-0000-0000BC0B0000}"/>
    <cellStyle name="Normal 49 3 7" xfId="3003" xr:uid="{00000000-0005-0000-0000-0000BD0B0000}"/>
    <cellStyle name="Normal 49 3 7 2" xfId="3004" xr:uid="{00000000-0005-0000-0000-0000BE0B0000}"/>
    <cellStyle name="Normal 49 3 8" xfId="3005" xr:uid="{00000000-0005-0000-0000-0000BF0B0000}"/>
    <cellStyle name="Normal 49 4" xfId="3006" xr:uid="{00000000-0005-0000-0000-0000C00B0000}"/>
    <cellStyle name="Normal 49 4 2" xfId="3007" xr:uid="{00000000-0005-0000-0000-0000C10B0000}"/>
    <cellStyle name="Normal 49 4 2 2" xfId="3008" xr:uid="{00000000-0005-0000-0000-0000C20B0000}"/>
    <cellStyle name="Normal 49 4 2 2 2" xfId="3009" xr:uid="{00000000-0005-0000-0000-0000C30B0000}"/>
    <cellStyle name="Normal 49 4 2 3" xfId="3010" xr:uid="{00000000-0005-0000-0000-0000C40B0000}"/>
    <cellStyle name="Normal 49 4 3" xfId="3011" xr:uid="{00000000-0005-0000-0000-0000C50B0000}"/>
    <cellStyle name="Normal 49 4 3 2" xfId="3012" xr:uid="{00000000-0005-0000-0000-0000C60B0000}"/>
    <cellStyle name="Normal 49 4 3 2 2" xfId="3013" xr:uid="{00000000-0005-0000-0000-0000C70B0000}"/>
    <cellStyle name="Normal 49 4 3 3" xfId="3014" xr:uid="{00000000-0005-0000-0000-0000C80B0000}"/>
    <cellStyle name="Normal 49 4 4" xfId="3015" xr:uid="{00000000-0005-0000-0000-0000C90B0000}"/>
    <cellStyle name="Normal 49 4 4 2" xfId="3016" xr:uid="{00000000-0005-0000-0000-0000CA0B0000}"/>
    <cellStyle name="Normal 49 4 4 2 2" xfId="3017" xr:uid="{00000000-0005-0000-0000-0000CB0B0000}"/>
    <cellStyle name="Normal 49 4 4 3" xfId="3018" xr:uid="{00000000-0005-0000-0000-0000CC0B0000}"/>
    <cellStyle name="Normal 49 4 5" xfId="3019" xr:uid="{00000000-0005-0000-0000-0000CD0B0000}"/>
    <cellStyle name="Normal 49 4 5 2" xfId="3020" xr:uid="{00000000-0005-0000-0000-0000CE0B0000}"/>
    <cellStyle name="Normal 49 4 5 2 2" xfId="3021" xr:uid="{00000000-0005-0000-0000-0000CF0B0000}"/>
    <cellStyle name="Normal 49 4 5 3" xfId="3022" xr:uid="{00000000-0005-0000-0000-0000D00B0000}"/>
    <cellStyle name="Normal 49 4 6" xfId="3023" xr:uid="{00000000-0005-0000-0000-0000D10B0000}"/>
    <cellStyle name="Normal 49 4 6 2" xfId="3024" xr:uid="{00000000-0005-0000-0000-0000D20B0000}"/>
    <cellStyle name="Normal 49 4 7" xfId="3025" xr:uid="{00000000-0005-0000-0000-0000D30B0000}"/>
    <cellStyle name="Normal 49 5" xfId="3026" xr:uid="{00000000-0005-0000-0000-0000D40B0000}"/>
    <cellStyle name="Normal 49 5 2" xfId="3027" xr:uid="{00000000-0005-0000-0000-0000D50B0000}"/>
    <cellStyle name="Normal 49 5 2 2" xfId="3028" xr:uid="{00000000-0005-0000-0000-0000D60B0000}"/>
    <cellStyle name="Normal 49 5 3" xfId="3029" xr:uid="{00000000-0005-0000-0000-0000D70B0000}"/>
    <cellStyle name="Normal 49 6" xfId="3030" xr:uid="{00000000-0005-0000-0000-0000D80B0000}"/>
    <cellStyle name="Normal 49 6 2" xfId="3031" xr:uid="{00000000-0005-0000-0000-0000D90B0000}"/>
    <cellStyle name="Normal 49 6 2 2" xfId="3032" xr:uid="{00000000-0005-0000-0000-0000DA0B0000}"/>
    <cellStyle name="Normal 49 6 3" xfId="3033" xr:uid="{00000000-0005-0000-0000-0000DB0B0000}"/>
    <cellStyle name="Normal 49 7" xfId="3034" xr:uid="{00000000-0005-0000-0000-0000DC0B0000}"/>
    <cellStyle name="Normal 49 7 2" xfId="3035" xr:uid="{00000000-0005-0000-0000-0000DD0B0000}"/>
    <cellStyle name="Normal 49 7 2 2" xfId="3036" xr:uid="{00000000-0005-0000-0000-0000DE0B0000}"/>
    <cellStyle name="Normal 49 7 3" xfId="3037" xr:uid="{00000000-0005-0000-0000-0000DF0B0000}"/>
    <cellStyle name="Normal 49 8" xfId="3038" xr:uid="{00000000-0005-0000-0000-0000E00B0000}"/>
    <cellStyle name="Normal 49 8 2" xfId="3039" xr:uid="{00000000-0005-0000-0000-0000E10B0000}"/>
    <cellStyle name="Normal 49 8 2 2" xfId="3040" xr:uid="{00000000-0005-0000-0000-0000E20B0000}"/>
    <cellStyle name="Normal 49 8 3" xfId="3041" xr:uid="{00000000-0005-0000-0000-0000E30B0000}"/>
    <cellStyle name="Normal 49 9" xfId="3042" xr:uid="{00000000-0005-0000-0000-0000E40B0000}"/>
    <cellStyle name="Normal 49 9 2" xfId="3043" xr:uid="{00000000-0005-0000-0000-0000E50B0000}"/>
    <cellStyle name="Normal 5" xfId="3044" xr:uid="{00000000-0005-0000-0000-0000E60B0000}"/>
    <cellStyle name="Normal 5 10" xfId="3045" xr:uid="{00000000-0005-0000-0000-0000E70B0000}"/>
    <cellStyle name="Normal 5 10 2" xfId="3046" xr:uid="{00000000-0005-0000-0000-0000E80B0000}"/>
    <cellStyle name="Normal 5 11" xfId="3047" xr:uid="{00000000-0005-0000-0000-0000E90B0000}"/>
    <cellStyle name="Normal 5 12" xfId="3048" xr:uid="{00000000-0005-0000-0000-0000EA0B0000}"/>
    <cellStyle name="Normal 5 2" xfId="3049" xr:uid="{00000000-0005-0000-0000-0000EB0B0000}"/>
    <cellStyle name="Normal 5 2 2" xfId="3050" xr:uid="{00000000-0005-0000-0000-0000EC0B0000}"/>
    <cellStyle name="Normal 5 2 2 2" xfId="3051" xr:uid="{00000000-0005-0000-0000-0000ED0B0000}"/>
    <cellStyle name="Normal 5 2 2 3" xfId="3052" xr:uid="{00000000-0005-0000-0000-0000EE0B0000}"/>
    <cellStyle name="Normal 5 2 2 4" xfId="3053" xr:uid="{00000000-0005-0000-0000-0000EF0B0000}"/>
    <cellStyle name="Normal 5 2 2 5" xfId="3054" xr:uid="{00000000-0005-0000-0000-0000F00B0000}"/>
    <cellStyle name="Normal 5 2 2 6" xfId="3055" xr:uid="{00000000-0005-0000-0000-0000F10B0000}"/>
    <cellStyle name="Normal 5 2 3" xfId="3056" xr:uid="{00000000-0005-0000-0000-0000F20B0000}"/>
    <cellStyle name="Normal 5 2 4" xfId="3057" xr:uid="{00000000-0005-0000-0000-0000F30B0000}"/>
    <cellStyle name="Normal 5 2 5" xfId="3058" xr:uid="{00000000-0005-0000-0000-0000F40B0000}"/>
    <cellStyle name="Normal 5 2 6" xfId="3059" xr:uid="{00000000-0005-0000-0000-0000F50B0000}"/>
    <cellStyle name="Normal 5 2 7" xfId="3060" xr:uid="{00000000-0005-0000-0000-0000F60B0000}"/>
    <cellStyle name="Normal 5 3" xfId="3061" xr:uid="{00000000-0005-0000-0000-0000F70B0000}"/>
    <cellStyle name="Normal 5 4" xfId="3062" xr:uid="{00000000-0005-0000-0000-0000F80B0000}"/>
    <cellStyle name="Normal 5 5" xfId="3063" xr:uid="{00000000-0005-0000-0000-0000F90B0000}"/>
    <cellStyle name="Normal 5 6" xfId="3064" xr:uid="{00000000-0005-0000-0000-0000FA0B0000}"/>
    <cellStyle name="Normal 5 7" xfId="3065" xr:uid="{00000000-0005-0000-0000-0000FB0B0000}"/>
    <cellStyle name="Normal 5 8" xfId="3066" xr:uid="{00000000-0005-0000-0000-0000FC0B0000}"/>
    <cellStyle name="Normal 5 9" xfId="3067" xr:uid="{00000000-0005-0000-0000-0000FD0B0000}"/>
    <cellStyle name="Normal 50" xfId="3068" xr:uid="{00000000-0005-0000-0000-0000FE0B0000}"/>
    <cellStyle name="Normal 50 10" xfId="3069" xr:uid="{00000000-0005-0000-0000-0000FF0B0000}"/>
    <cellStyle name="Normal 50 2" xfId="3070" xr:uid="{00000000-0005-0000-0000-0000000C0000}"/>
    <cellStyle name="Normal 50 2 2" xfId="3071" xr:uid="{00000000-0005-0000-0000-0000010C0000}"/>
    <cellStyle name="Normal 50 2 2 2" xfId="3072" xr:uid="{00000000-0005-0000-0000-0000020C0000}"/>
    <cellStyle name="Normal 50 2 2 2 2" xfId="3073" xr:uid="{00000000-0005-0000-0000-0000030C0000}"/>
    <cellStyle name="Normal 50 2 2 2 2 2" xfId="3074" xr:uid="{00000000-0005-0000-0000-0000040C0000}"/>
    <cellStyle name="Normal 50 2 2 2 3" xfId="3075" xr:uid="{00000000-0005-0000-0000-0000050C0000}"/>
    <cellStyle name="Normal 50 2 2 3" xfId="3076" xr:uid="{00000000-0005-0000-0000-0000060C0000}"/>
    <cellStyle name="Normal 50 2 2 3 2" xfId="3077" xr:uid="{00000000-0005-0000-0000-0000070C0000}"/>
    <cellStyle name="Normal 50 2 2 3 2 2" xfId="3078" xr:uid="{00000000-0005-0000-0000-0000080C0000}"/>
    <cellStyle name="Normal 50 2 2 3 3" xfId="3079" xr:uid="{00000000-0005-0000-0000-0000090C0000}"/>
    <cellStyle name="Normal 50 2 2 4" xfId="3080" xr:uid="{00000000-0005-0000-0000-00000A0C0000}"/>
    <cellStyle name="Normal 50 2 2 4 2" xfId="3081" xr:uid="{00000000-0005-0000-0000-00000B0C0000}"/>
    <cellStyle name="Normal 50 2 2 4 2 2" xfId="3082" xr:uid="{00000000-0005-0000-0000-00000C0C0000}"/>
    <cellStyle name="Normal 50 2 2 4 3" xfId="3083" xr:uid="{00000000-0005-0000-0000-00000D0C0000}"/>
    <cellStyle name="Normal 50 2 2 5" xfId="3084" xr:uid="{00000000-0005-0000-0000-00000E0C0000}"/>
    <cellStyle name="Normal 50 2 2 5 2" xfId="3085" xr:uid="{00000000-0005-0000-0000-00000F0C0000}"/>
    <cellStyle name="Normal 50 2 2 5 2 2" xfId="3086" xr:uid="{00000000-0005-0000-0000-0000100C0000}"/>
    <cellStyle name="Normal 50 2 2 5 3" xfId="3087" xr:uid="{00000000-0005-0000-0000-0000110C0000}"/>
    <cellStyle name="Normal 50 2 2 6" xfId="3088" xr:uid="{00000000-0005-0000-0000-0000120C0000}"/>
    <cellStyle name="Normal 50 2 2 6 2" xfId="3089" xr:uid="{00000000-0005-0000-0000-0000130C0000}"/>
    <cellStyle name="Normal 50 2 2 7" xfId="3090" xr:uid="{00000000-0005-0000-0000-0000140C0000}"/>
    <cellStyle name="Normal 50 2 3" xfId="3091" xr:uid="{00000000-0005-0000-0000-0000150C0000}"/>
    <cellStyle name="Normal 50 2 3 2" xfId="3092" xr:uid="{00000000-0005-0000-0000-0000160C0000}"/>
    <cellStyle name="Normal 50 2 3 2 2" xfId="3093" xr:uid="{00000000-0005-0000-0000-0000170C0000}"/>
    <cellStyle name="Normal 50 2 3 3" xfId="3094" xr:uid="{00000000-0005-0000-0000-0000180C0000}"/>
    <cellStyle name="Normal 50 2 4" xfId="3095" xr:uid="{00000000-0005-0000-0000-0000190C0000}"/>
    <cellStyle name="Normal 50 2 4 2" xfId="3096" xr:uid="{00000000-0005-0000-0000-00001A0C0000}"/>
    <cellStyle name="Normal 50 2 4 2 2" xfId="3097" xr:uid="{00000000-0005-0000-0000-00001B0C0000}"/>
    <cellStyle name="Normal 50 2 4 3" xfId="3098" xr:uid="{00000000-0005-0000-0000-00001C0C0000}"/>
    <cellStyle name="Normal 50 2 5" xfId="3099" xr:uid="{00000000-0005-0000-0000-00001D0C0000}"/>
    <cellStyle name="Normal 50 2 5 2" xfId="3100" xr:uid="{00000000-0005-0000-0000-00001E0C0000}"/>
    <cellStyle name="Normal 50 2 5 2 2" xfId="3101" xr:uid="{00000000-0005-0000-0000-00001F0C0000}"/>
    <cellStyle name="Normal 50 2 5 3" xfId="3102" xr:uid="{00000000-0005-0000-0000-0000200C0000}"/>
    <cellStyle name="Normal 50 2 6" xfId="3103" xr:uid="{00000000-0005-0000-0000-0000210C0000}"/>
    <cellStyle name="Normal 50 2 6 2" xfId="3104" xr:uid="{00000000-0005-0000-0000-0000220C0000}"/>
    <cellStyle name="Normal 50 2 6 2 2" xfId="3105" xr:uid="{00000000-0005-0000-0000-0000230C0000}"/>
    <cellStyle name="Normal 50 2 6 3" xfId="3106" xr:uid="{00000000-0005-0000-0000-0000240C0000}"/>
    <cellStyle name="Normal 50 2 7" xfId="3107" xr:uid="{00000000-0005-0000-0000-0000250C0000}"/>
    <cellStyle name="Normal 50 2 7 2" xfId="3108" xr:uid="{00000000-0005-0000-0000-0000260C0000}"/>
    <cellStyle name="Normal 50 2 8" xfId="3109" xr:uid="{00000000-0005-0000-0000-0000270C0000}"/>
    <cellStyle name="Normal 50 3" xfId="3110" xr:uid="{00000000-0005-0000-0000-0000280C0000}"/>
    <cellStyle name="Normal 50 3 2" xfId="3111" xr:uid="{00000000-0005-0000-0000-0000290C0000}"/>
    <cellStyle name="Normal 50 3 2 2" xfId="3112" xr:uid="{00000000-0005-0000-0000-00002A0C0000}"/>
    <cellStyle name="Normal 50 3 2 2 2" xfId="3113" xr:uid="{00000000-0005-0000-0000-00002B0C0000}"/>
    <cellStyle name="Normal 50 3 2 2 2 2" xfId="3114" xr:uid="{00000000-0005-0000-0000-00002C0C0000}"/>
    <cellStyle name="Normal 50 3 2 2 3" xfId="3115" xr:uid="{00000000-0005-0000-0000-00002D0C0000}"/>
    <cellStyle name="Normal 50 3 2 3" xfId="3116" xr:uid="{00000000-0005-0000-0000-00002E0C0000}"/>
    <cellStyle name="Normal 50 3 2 3 2" xfId="3117" xr:uid="{00000000-0005-0000-0000-00002F0C0000}"/>
    <cellStyle name="Normal 50 3 2 3 2 2" xfId="3118" xr:uid="{00000000-0005-0000-0000-0000300C0000}"/>
    <cellStyle name="Normal 50 3 2 3 3" xfId="3119" xr:uid="{00000000-0005-0000-0000-0000310C0000}"/>
    <cellStyle name="Normal 50 3 2 4" xfId="3120" xr:uid="{00000000-0005-0000-0000-0000320C0000}"/>
    <cellStyle name="Normal 50 3 2 4 2" xfId="3121" xr:uid="{00000000-0005-0000-0000-0000330C0000}"/>
    <cellStyle name="Normal 50 3 2 4 2 2" xfId="3122" xr:uid="{00000000-0005-0000-0000-0000340C0000}"/>
    <cellStyle name="Normal 50 3 2 4 3" xfId="3123" xr:uid="{00000000-0005-0000-0000-0000350C0000}"/>
    <cellStyle name="Normal 50 3 2 5" xfId="3124" xr:uid="{00000000-0005-0000-0000-0000360C0000}"/>
    <cellStyle name="Normal 50 3 2 5 2" xfId="3125" xr:uid="{00000000-0005-0000-0000-0000370C0000}"/>
    <cellStyle name="Normal 50 3 2 5 2 2" xfId="3126" xr:uid="{00000000-0005-0000-0000-0000380C0000}"/>
    <cellStyle name="Normal 50 3 2 5 3" xfId="3127" xr:uid="{00000000-0005-0000-0000-0000390C0000}"/>
    <cellStyle name="Normal 50 3 2 6" xfId="3128" xr:uid="{00000000-0005-0000-0000-00003A0C0000}"/>
    <cellStyle name="Normal 50 3 2 6 2" xfId="3129" xr:uid="{00000000-0005-0000-0000-00003B0C0000}"/>
    <cellStyle name="Normal 50 3 2 7" xfId="3130" xr:uid="{00000000-0005-0000-0000-00003C0C0000}"/>
    <cellStyle name="Normal 50 3 3" xfId="3131" xr:uid="{00000000-0005-0000-0000-00003D0C0000}"/>
    <cellStyle name="Normal 50 3 3 2" xfId="3132" xr:uid="{00000000-0005-0000-0000-00003E0C0000}"/>
    <cellStyle name="Normal 50 3 3 2 2" xfId="3133" xr:uid="{00000000-0005-0000-0000-00003F0C0000}"/>
    <cellStyle name="Normal 50 3 3 3" xfId="3134" xr:uid="{00000000-0005-0000-0000-0000400C0000}"/>
    <cellStyle name="Normal 50 3 4" xfId="3135" xr:uid="{00000000-0005-0000-0000-0000410C0000}"/>
    <cellStyle name="Normal 50 3 4 2" xfId="3136" xr:uid="{00000000-0005-0000-0000-0000420C0000}"/>
    <cellStyle name="Normal 50 3 4 2 2" xfId="3137" xr:uid="{00000000-0005-0000-0000-0000430C0000}"/>
    <cellStyle name="Normal 50 3 4 3" xfId="3138" xr:uid="{00000000-0005-0000-0000-0000440C0000}"/>
    <cellStyle name="Normal 50 3 5" xfId="3139" xr:uid="{00000000-0005-0000-0000-0000450C0000}"/>
    <cellStyle name="Normal 50 3 5 2" xfId="3140" xr:uid="{00000000-0005-0000-0000-0000460C0000}"/>
    <cellStyle name="Normal 50 3 5 2 2" xfId="3141" xr:uid="{00000000-0005-0000-0000-0000470C0000}"/>
    <cellStyle name="Normal 50 3 5 3" xfId="3142" xr:uid="{00000000-0005-0000-0000-0000480C0000}"/>
    <cellStyle name="Normal 50 3 6" xfId="3143" xr:uid="{00000000-0005-0000-0000-0000490C0000}"/>
    <cellStyle name="Normal 50 3 6 2" xfId="3144" xr:uid="{00000000-0005-0000-0000-00004A0C0000}"/>
    <cellStyle name="Normal 50 3 6 2 2" xfId="3145" xr:uid="{00000000-0005-0000-0000-00004B0C0000}"/>
    <cellStyle name="Normal 50 3 6 3" xfId="3146" xr:uid="{00000000-0005-0000-0000-00004C0C0000}"/>
    <cellStyle name="Normal 50 3 7" xfId="3147" xr:uid="{00000000-0005-0000-0000-00004D0C0000}"/>
    <cellStyle name="Normal 50 3 7 2" xfId="3148" xr:uid="{00000000-0005-0000-0000-00004E0C0000}"/>
    <cellStyle name="Normal 50 3 8" xfId="3149" xr:uid="{00000000-0005-0000-0000-00004F0C0000}"/>
    <cellStyle name="Normal 50 4" xfId="3150" xr:uid="{00000000-0005-0000-0000-0000500C0000}"/>
    <cellStyle name="Normal 50 4 2" xfId="3151" xr:uid="{00000000-0005-0000-0000-0000510C0000}"/>
    <cellStyle name="Normal 50 4 2 2" xfId="3152" xr:uid="{00000000-0005-0000-0000-0000520C0000}"/>
    <cellStyle name="Normal 50 4 2 2 2" xfId="3153" xr:uid="{00000000-0005-0000-0000-0000530C0000}"/>
    <cellStyle name="Normal 50 4 2 3" xfId="3154" xr:uid="{00000000-0005-0000-0000-0000540C0000}"/>
    <cellStyle name="Normal 50 4 3" xfId="3155" xr:uid="{00000000-0005-0000-0000-0000550C0000}"/>
    <cellStyle name="Normal 50 4 3 2" xfId="3156" xr:uid="{00000000-0005-0000-0000-0000560C0000}"/>
    <cellStyle name="Normal 50 4 3 2 2" xfId="3157" xr:uid="{00000000-0005-0000-0000-0000570C0000}"/>
    <cellStyle name="Normal 50 4 3 3" xfId="3158" xr:uid="{00000000-0005-0000-0000-0000580C0000}"/>
    <cellStyle name="Normal 50 4 4" xfId="3159" xr:uid="{00000000-0005-0000-0000-0000590C0000}"/>
    <cellStyle name="Normal 50 4 4 2" xfId="3160" xr:uid="{00000000-0005-0000-0000-00005A0C0000}"/>
    <cellStyle name="Normal 50 4 4 2 2" xfId="3161" xr:uid="{00000000-0005-0000-0000-00005B0C0000}"/>
    <cellStyle name="Normal 50 4 4 3" xfId="3162" xr:uid="{00000000-0005-0000-0000-00005C0C0000}"/>
    <cellStyle name="Normal 50 4 5" xfId="3163" xr:uid="{00000000-0005-0000-0000-00005D0C0000}"/>
    <cellStyle name="Normal 50 4 5 2" xfId="3164" xr:uid="{00000000-0005-0000-0000-00005E0C0000}"/>
    <cellStyle name="Normal 50 4 5 2 2" xfId="3165" xr:uid="{00000000-0005-0000-0000-00005F0C0000}"/>
    <cellStyle name="Normal 50 4 5 3" xfId="3166" xr:uid="{00000000-0005-0000-0000-0000600C0000}"/>
    <cellStyle name="Normal 50 4 6" xfId="3167" xr:uid="{00000000-0005-0000-0000-0000610C0000}"/>
    <cellStyle name="Normal 50 4 6 2" xfId="3168" xr:uid="{00000000-0005-0000-0000-0000620C0000}"/>
    <cellStyle name="Normal 50 4 7" xfId="3169" xr:uid="{00000000-0005-0000-0000-0000630C0000}"/>
    <cellStyle name="Normal 50 5" xfId="3170" xr:uid="{00000000-0005-0000-0000-0000640C0000}"/>
    <cellStyle name="Normal 50 5 2" xfId="3171" xr:uid="{00000000-0005-0000-0000-0000650C0000}"/>
    <cellStyle name="Normal 50 5 2 2" xfId="3172" xr:uid="{00000000-0005-0000-0000-0000660C0000}"/>
    <cellStyle name="Normal 50 5 3" xfId="3173" xr:uid="{00000000-0005-0000-0000-0000670C0000}"/>
    <cellStyle name="Normal 50 6" xfId="3174" xr:uid="{00000000-0005-0000-0000-0000680C0000}"/>
    <cellStyle name="Normal 50 6 2" xfId="3175" xr:uid="{00000000-0005-0000-0000-0000690C0000}"/>
    <cellStyle name="Normal 50 6 2 2" xfId="3176" xr:uid="{00000000-0005-0000-0000-00006A0C0000}"/>
    <cellStyle name="Normal 50 6 3" xfId="3177" xr:uid="{00000000-0005-0000-0000-00006B0C0000}"/>
    <cellStyle name="Normal 50 7" xfId="3178" xr:uid="{00000000-0005-0000-0000-00006C0C0000}"/>
    <cellStyle name="Normal 50 7 2" xfId="3179" xr:uid="{00000000-0005-0000-0000-00006D0C0000}"/>
    <cellStyle name="Normal 50 7 2 2" xfId="3180" xr:uid="{00000000-0005-0000-0000-00006E0C0000}"/>
    <cellStyle name="Normal 50 7 3" xfId="3181" xr:uid="{00000000-0005-0000-0000-00006F0C0000}"/>
    <cellStyle name="Normal 50 8" xfId="3182" xr:uid="{00000000-0005-0000-0000-0000700C0000}"/>
    <cellStyle name="Normal 50 8 2" xfId="3183" xr:uid="{00000000-0005-0000-0000-0000710C0000}"/>
    <cellStyle name="Normal 50 8 2 2" xfId="3184" xr:uid="{00000000-0005-0000-0000-0000720C0000}"/>
    <cellStyle name="Normal 50 8 3" xfId="3185" xr:uid="{00000000-0005-0000-0000-0000730C0000}"/>
    <cellStyle name="Normal 50 9" xfId="3186" xr:uid="{00000000-0005-0000-0000-0000740C0000}"/>
    <cellStyle name="Normal 50 9 2" xfId="3187" xr:uid="{00000000-0005-0000-0000-0000750C0000}"/>
    <cellStyle name="Normal 51" xfId="3188" xr:uid="{00000000-0005-0000-0000-0000760C0000}"/>
    <cellStyle name="Normal 52" xfId="3189" xr:uid="{00000000-0005-0000-0000-0000770C0000}"/>
    <cellStyle name="Normal 52 10" xfId="3190" xr:uid="{00000000-0005-0000-0000-0000780C0000}"/>
    <cellStyle name="Normal 52 2" xfId="3191" xr:uid="{00000000-0005-0000-0000-0000790C0000}"/>
    <cellStyle name="Normal 52 2 2" xfId="3192" xr:uid="{00000000-0005-0000-0000-00007A0C0000}"/>
    <cellStyle name="Normal 52 2 2 2" xfId="3193" xr:uid="{00000000-0005-0000-0000-00007B0C0000}"/>
    <cellStyle name="Normal 52 2 2 2 2" xfId="3194" xr:uid="{00000000-0005-0000-0000-00007C0C0000}"/>
    <cellStyle name="Normal 52 2 2 2 2 2" xfId="3195" xr:uid="{00000000-0005-0000-0000-00007D0C0000}"/>
    <cellStyle name="Normal 52 2 2 2 3" xfId="3196" xr:uid="{00000000-0005-0000-0000-00007E0C0000}"/>
    <cellStyle name="Normal 52 2 2 3" xfId="3197" xr:uid="{00000000-0005-0000-0000-00007F0C0000}"/>
    <cellStyle name="Normal 52 2 2 3 2" xfId="3198" xr:uid="{00000000-0005-0000-0000-0000800C0000}"/>
    <cellStyle name="Normal 52 2 2 3 2 2" xfId="3199" xr:uid="{00000000-0005-0000-0000-0000810C0000}"/>
    <cellStyle name="Normal 52 2 2 3 3" xfId="3200" xr:uid="{00000000-0005-0000-0000-0000820C0000}"/>
    <cellStyle name="Normal 52 2 2 4" xfId="3201" xr:uid="{00000000-0005-0000-0000-0000830C0000}"/>
    <cellStyle name="Normal 52 2 2 4 2" xfId="3202" xr:uid="{00000000-0005-0000-0000-0000840C0000}"/>
    <cellStyle name="Normal 52 2 2 4 2 2" xfId="3203" xr:uid="{00000000-0005-0000-0000-0000850C0000}"/>
    <cellStyle name="Normal 52 2 2 4 3" xfId="3204" xr:uid="{00000000-0005-0000-0000-0000860C0000}"/>
    <cellStyle name="Normal 52 2 2 5" xfId="3205" xr:uid="{00000000-0005-0000-0000-0000870C0000}"/>
    <cellStyle name="Normal 52 2 2 5 2" xfId="3206" xr:uid="{00000000-0005-0000-0000-0000880C0000}"/>
    <cellStyle name="Normal 52 2 2 5 2 2" xfId="3207" xr:uid="{00000000-0005-0000-0000-0000890C0000}"/>
    <cellStyle name="Normal 52 2 2 5 3" xfId="3208" xr:uid="{00000000-0005-0000-0000-00008A0C0000}"/>
    <cellStyle name="Normal 52 2 2 6" xfId="3209" xr:uid="{00000000-0005-0000-0000-00008B0C0000}"/>
    <cellStyle name="Normal 52 2 2 6 2" xfId="3210" xr:uid="{00000000-0005-0000-0000-00008C0C0000}"/>
    <cellStyle name="Normal 52 2 2 7" xfId="3211" xr:uid="{00000000-0005-0000-0000-00008D0C0000}"/>
    <cellStyle name="Normal 52 2 3" xfId="3212" xr:uid="{00000000-0005-0000-0000-00008E0C0000}"/>
    <cellStyle name="Normal 52 2 3 2" xfId="3213" xr:uid="{00000000-0005-0000-0000-00008F0C0000}"/>
    <cellStyle name="Normal 52 2 3 2 2" xfId="3214" xr:uid="{00000000-0005-0000-0000-0000900C0000}"/>
    <cellStyle name="Normal 52 2 3 3" xfId="3215" xr:uid="{00000000-0005-0000-0000-0000910C0000}"/>
    <cellStyle name="Normal 52 2 4" xfId="3216" xr:uid="{00000000-0005-0000-0000-0000920C0000}"/>
    <cellStyle name="Normal 52 2 4 2" xfId="3217" xr:uid="{00000000-0005-0000-0000-0000930C0000}"/>
    <cellStyle name="Normal 52 2 4 2 2" xfId="3218" xr:uid="{00000000-0005-0000-0000-0000940C0000}"/>
    <cellStyle name="Normal 52 2 4 3" xfId="3219" xr:uid="{00000000-0005-0000-0000-0000950C0000}"/>
    <cellStyle name="Normal 52 2 5" xfId="3220" xr:uid="{00000000-0005-0000-0000-0000960C0000}"/>
    <cellStyle name="Normal 52 2 5 2" xfId="3221" xr:uid="{00000000-0005-0000-0000-0000970C0000}"/>
    <cellStyle name="Normal 52 2 5 2 2" xfId="3222" xr:uid="{00000000-0005-0000-0000-0000980C0000}"/>
    <cellStyle name="Normal 52 2 5 3" xfId="3223" xr:uid="{00000000-0005-0000-0000-0000990C0000}"/>
    <cellStyle name="Normal 52 2 6" xfId="3224" xr:uid="{00000000-0005-0000-0000-00009A0C0000}"/>
    <cellStyle name="Normal 52 2 6 2" xfId="3225" xr:uid="{00000000-0005-0000-0000-00009B0C0000}"/>
    <cellStyle name="Normal 52 2 6 2 2" xfId="3226" xr:uid="{00000000-0005-0000-0000-00009C0C0000}"/>
    <cellStyle name="Normal 52 2 6 3" xfId="3227" xr:uid="{00000000-0005-0000-0000-00009D0C0000}"/>
    <cellStyle name="Normal 52 2 7" xfId="3228" xr:uid="{00000000-0005-0000-0000-00009E0C0000}"/>
    <cellStyle name="Normal 52 2 7 2" xfId="3229" xr:uid="{00000000-0005-0000-0000-00009F0C0000}"/>
    <cellStyle name="Normal 52 2 8" xfId="3230" xr:uid="{00000000-0005-0000-0000-0000A00C0000}"/>
    <cellStyle name="Normal 52 3" xfId="3231" xr:uid="{00000000-0005-0000-0000-0000A10C0000}"/>
    <cellStyle name="Normal 52 3 2" xfId="3232" xr:uid="{00000000-0005-0000-0000-0000A20C0000}"/>
    <cellStyle name="Normal 52 3 2 2" xfId="3233" xr:uid="{00000000-0005-0000-0000-0000A30C0000}"/>
    <cellStyle name="Normal 52 3 2 2 2" xfId="3234" xr:uid="{00000000-0005-0000-0000-0000A40C0000}"/>
    <cellStyle name="Normal 52 3 2 2 2 2" xfId="3235" xr:uid="{00000000-0005-0000-0000-0000A50C0000}"/>
    <cellStyle name="Normal 52 3 2 2 3" xfId="3236" xr:uid="{00000000-0005-0000-0000-0000A60C0000}"/>
    <cellStyle name="Normal 52 3 2 3" xfId="3237" xr:uid="{00000000-0005-0000-0000-0000A70C0000}"/>
    <cellStyle name="Normal 52 3 2 3 2" xfId="3238" xr:uid="{00000000-0005-0000-0000-0000A80C0000}"/>
    <cellStyle name="Normal 52 3 2 3 2 2" xfId="3239" xr:uid="{00000000-0005-0000-0000-0000A90C0000}"/>
    <cellStyle name="Normal 52 3 2 3 3" xfId="3240" xr:uid="{00000000-0005-0000-0000-0000AA0C0000}"/>
    <cellStyle name="Normal 52 3 2 4" xfId="3241" xr:uid="{00000000-0005-0000-0000-0000AB0C0000}"/>
    <cellStyle name="Normal 52 3 2 4 2" xfId="3242" xr:uid="{00000000-0005-0000-0000-0000AC0C0000}"/>
    <cellStyle name="Normal 52 3 2 4 2 2" xfId="3243" xr:uid="{00000000-0005-0000-0000-0000AD0C0000}"/>
    <cellStyle name="Normal 52 3 2 4 3" xfId="3244" xr:uid="{00000000-0005-0000-0000-0000AE0C0000}"/>
    <cellStyle name="Normal 52 3 2 5" xfId="3245" xr:uid="{00000000-0005-0000-0000-0000AF0C0000}"/>
    <cellStyle name="Normal 52 3 2 5 2" xfId="3246" xr:uid="{00000000-0005-0000-0000-0000B00C0000}"/>
    <cellStyle name="Normal 52 3 2 5 2 2" xfId="3247" xr:uid="{00000000-0005-0000-0000-0000B10C0000}"/>
    <cellStyle name="Normal 52 3 2 5 3" xfId="3248" xr:uid="{00000000-0005-0000-0000-0000B20C0000}"/>
    <cellStyle name="Normal 52 3 2 6" xfId="3249" xr:uid="{00000000-0005-0000-0000-0000B30C0000}"/>
    <cellStyle name="Normal 52 3 2 6 2" xfId="3250" xr:uid="{00000000-0005-0000-0000-0000B40C0000}"/>
    <cellStyle name="Normal 52 3 2 7" xfId="3251" xr:uid="{00000000-0005-0000-0000-0000B50C0000}"/>
    <cellStyle name="Normal 52 3 3" xfId="3252" xr:uid="{00000000-0005-0000-0000-0000B60C0000}"/>
    <cellStyle name="Normal 52 3 3 2" xfId="3253" xr:uid="{00000000-0005-0000-0000-0000B70C0000}"/>
    <cellStyle name="Normal 52 3 3 2 2" xfId="3254" xr:uid="{00000000-0005-0000-0000-0000B80C0000}"/>
    <cellStyle name="Normal 52 3 3 3" xfId="3255" xr:uid="{00000000-0005-0000-0000-0000B90C0000}"/>
    <cellStyle name="Normal 52 3 4" xfId="3256" xr:uid="{00000000-0005-0000-0000-0000BA0C0000}"/>
    <cellStyle name="Normal 52 3 4 2" xfId="3257" xr:uid="{00000000-0005-0000-0000-0000BB0C0000}"/>
    <cellStyle name="Normal 52 3 4 2 2" xfId="3258" xr:uid="{00000000-0005-0000-0000-0000BC0C0000}"/>
    <cellStyle name="Normal 52 3 4 3" xfId="3259" xr:uid="{00000000-0005-0000-0000-0000BD0C0000}"/>
    <cellStyle name="Normal 52 3 5" xfId="3260" xr:uid="{00000000-0005-0000-0000-0000BE0C0000}"/>
    <cellStyle name="Normal 52 3 5 2" xfId="3261" xr:uid="{00000000-0005-0000-0000-0000BF0C0000}"/>
    <cellStyle name="Normal 52 3 5 2 2" xfId="3262" xr:uid="{00000000-0005-0000-0000-0000C00C0000}"/>
    <cellStyle name="Normal 52 3 5 3" xfId="3263" xr:uid="{00000000-0005-0000-0000-0000C10C0000}"/>
    <cellStyle name="Normal 52 3 6" xfId="3264" xr:uid="{00000000-0005-0000-0000-0000C20C0000}"/>
    <cellStyle name="Normal 52 3 6 2" xfId="3265" xr:uid="{00000000-0005-0000-0000-0000C30C0000}"/>
    <cellStyle name="Normal 52 3 6 2 2" xfId="3266" xr:uid="{00000000-0005-0000-0000-0000C40C0000}"/>
    <cellStyle name="Normal 52 3 6 3" xfId="3267" xr:uid="{00000000-0005-0000-0000-0000C50C0000}"/>
    <cellStyle name="Normal 52 3 7" xfId="3268" xr:uid="{00000000-0005-0000-0000-0000C60C0000}"/>
    <cellStyle name="Normal 52 3 7 2" xfId="3269" xr:uid="{00000000-0005-0000-0000-0000C70C0000}"/>
    <cellStyle name="Normal 52 3 8" xfId="3270" xr:uid="{00000000-0005-0000-0000-0000C80C0000}"/>
    <cellStyle name="Normal 52 4" xfId="3271" xr:uid="{00000000-0005-0000-0000-0000C90C0000}"/>
    <cellStyle name="Normal 52 4 2" xfId="3272" xr:uid="{00000000-0005-0000-0000-0000CA0C0000}"/>
    <cellStyle name="Normal 52 4 2 2" xfId="3273" xr:uid="{00000000-0005-0000-0000-0000CB0C0000}"/>
    <cellStyle name="Normal 52 4 2 2 2" xfId="3274" xr:uid="{00000000-0005-0000-0000-0000CC0C0000}"/>
    <cellStyle name="Normal 52 4 2 3" xfId="3275" xr:uid="{00000000-0005-0000-0000-0000CD0C0000}"/>
    <cellStyle name="Normal 52 4 3" xfId="3276" xr:uid="{00000000-0005-0000-0000-0000CE0C0000}"/>
    <cellStyle name="Normal 52 4 3 2" xfId="3277" xr:uid="{00000000-0005-0000-0000-0000CF0C0000}"/>
    <cellStyle name="Normal 52 4 3 2 2" xfId="3278" xr:uid="{00000000-0005-0000-0000-0000D00C0000}"/>
    <cellStyle name="Normal 52 4 3 3" xfId="3279" xr:uid="{00000000-0005-0000-0000-0000D10C0000}"/>
    <cellStyle name="Normal 52 4 4" xfId="3280" xr:uid="{00000000-0005-0000-0000-0000D20C0000}"/>
    <cellStyle name="Normal 52 4 4 2" xfId="3281" xr:uid="{00000000-0005-0000-0000-0000D30C0000}"/>
    <cellStyle name="Normal 52 4 4 2 2" xfId="3282" xr:uid="{00000000-0005-0000-0000-0000D40C0000}"/>
    <cellStyle name="Normal 52 4 4 3" xfId="3283" xr:uid="{00000000-0005-0000-0000-0000D50C0000}"/>
    <cellStyle name="Normal 52 4 5" xfId="3284" xr:uid="{00000000-0005-0000-0000-0000D60C0000}"/>
    <cellStyle name="Normal 52 4 5 2" xfId="3285" xr:uid="{00000000-0005-0000-0000-0000D70C0000}"/>
    <cellStyle name="Normal 52 4 5 2 2" xfId="3286" xr:uid="{00000000-0005-0000-0000-0000D80C0000}"/>
    <cellStyle name="Normal 52 4 5 3" xfId="3287" xr:uid="{00000000-0005-0000-0000-0000D90C0000}"/>
    <cellStyle name="Normal 52 4 6" xfId="3288" xr:uid="{00000000-0005-0000-0000-0000DA0C0000}"/>
    <cellStyle name="Normal 52 4 6 2" xfId="3289" xr:uid="{00000000-0005-0000-0000-0000DB0C0000}"/>
    <cellStyle name="Normal 52 4 7" xfId="3290" xr:uid="{00000000-0005-0000-0000-0000DC0C0000}"/>
    <cellStyle name="Normal 52 5" xfId="3291" xr:uid="{00000000-0005-0000-0000-0000DD0C0000}"/>
    <cellStyle name="Normal 52 5 2" xfId="3292" xr:uid="{00000000-0005-0000-0000-0000DE0C0000}"/>
    <cellStyle name="Normal 52 5 2 2" xfId="3293" xr:uid="{00000000-0005-0000-0000-0000DF0C0000}"/>
    <cellStyle name="Normal 52 5 3" xfId="3294" xr:uid="{00000000-0005-0000-0000-0000E00C0000}"/>
    <cellStyle name="Normal 52 6" xfId="3295" xr:uid="{00000000-0005-0000-0000-0000E10C0000}"/>
    <cellStyle name="Normal 52 6 2" xfId="3296" xr:uid="{00000000-0005-0000-0000-0000E20C0000}"/>
    <cellStyle name="Normal 52 6 2 2" xfId="3297" xr:uid="{00000000-0005-0000-0000-0000E30C0000}"/>
    <cellStyle name="Normal 52 6 3" xfId="3298" xr:uid="{00000000-0005-0000-0000-0000E40C0000}"/>
    <cellStyle name="Normal 52 7" xfId="3299" xr:uid="{00000000-0005-0000-0000-0000E50C0000}"/>
    <cellStyle name="Normal 52 7 2" xfId="3300" xr:uid="{00000000-0005-0000-0000-0000E60C0000}"/>
    <cellStyle name="Normal 52 7 2 2" xfId="3301" xr:uid="{00000000-0005-0000-0000-0000E70C0000}"/>
    <cellStyle name="Normal 52 7 3" xfId="3302" xr:uid="{00000000-0005-0000-0000-0000E80C0000}"/>
    <cellStyle name="Normal 52 8" xfId="3303" xr:uid="{00000000-0005-0000-0000-0000E90C0000}"/>
    <cellStyle name="Normal 52 8 2" xfId="3304" xr:uid="{00000000-0005-0000-0000-0000EA0C0000}"/>
    <cellStyle name="Normal 52 8 2 2" xfId="3305" xr:uid="{00000000-0005-0000-0000-0000EB0C0000}"/>
    <cellStyle name="Normal 52 8 3" xfId="3306" xr:uid="{00000000-0005-0000-0000-0000EC0C0000}"/>
    <cellStyle name="Normal 52 9" xfId="3307" xr:uid="{00000000-0005-0000-0000-0000ED0C0000}"/>
    <cellStyle name="Normal 52 9 2" xfId="3308" xr:uid="{00000000-0005-0000-0000-0000EE0C0000}"/>
    <cellStyle name="Normal 53" xfId="3309" xr:uid="{00000000-0005-0000-0000-0000EF0C0000}"/>
    <cellStyle name="Normal 53 10" xfId="3310" xr:uid="{00000000-0005-0000-0000-0000F00C0000}"/>
    <cellStyle name="Normal 53 2" xfId="3311" xr:uid="{00000000-0005-0000-0000-0000F10C0000}"/>
    <cellStyle name="Normal 53 2 2" xfId="3312" xr:uid="{00000000-0005-0000-0000-0000F20C0000}"/>
    <cellStyle name="Normal 53 2 2 2" xfId="3313" xr:uid="{00000000-0005-0000-0000-0000F30C0000}"/>
    <cellStyle name="Normal 53 2 2 2 2" xfId="3314" xr:uid="{00000000-0005-0000-0000-0000F40C0000}"/>
    <cellStyle name="Normal 53 2 2 2 2 2" xfId="3315" xr:uid="{00000000-0005-0000-0000-0000F50C0000}"/>
    <cellStyle name="Normal 53 2 2 2 3" xfId="3316" xr:uid="{00000000-0005-0000-0000-0000F60C0000}"/>
    <cellStyle name="Normal 53 2 2 3" xfId="3317" xr:uid="{00000000-0005-0000-0000-0000F70C0000}"/>
    <cellStyle name="Normal 53 2 2 3 2" xfId="3318" xr:uid="{00000000-0005-0000-0000-0000F80C0000}"/>
    <cellStyle name="Normal 53 2 2 3 2 2" xfId="3319" xr:uid="{00000000-0005-0000-0000-0000F90C0000}"/>
    <cellStyle name="Normal 53 2 2 3 3" xfId="3320" xr:uid="{00000000-0005-0000-0000-0000FA0C0000}"/>
    <cellStyle name="Normal 53 2 2 4" xfId="3321" xr:uid="{00000000-0005-0000-0000-0000FB0C0000}"/>
    <cellStyle name="Normal 53 2 2 4 2" xfId="3322" xr:uid="{00000000-0005-0000-0000-0000FC0C0000}"/>
    <cellStyle name="Normal 53 2 2 4 2 2" xfId="3323" xr:uid="{00000000-0005-0000-0000-0000FD0C0000}"/>
    <cellStyle name="Normal 53 2 2 4 3" xfId="3324" xr:uid="{00000000-0005-0000-0000-0000FE0C0000}"/>
    <cellStyle name="Normal 53 2 2 5" xfId="3325" xr:uid="{00000000-0005-0000-0000-0000FF0C0000}"/>
    <cellStyle name="Normal 53 2 2 5 2" xfId="3326" xr:uid="{00000000-0005-0000-0000-0000000D0000}"/>
    <cellStyle name="Normal 53 2 2 5 2 2" xfId="3327" xr:uid="{00000000-0005-0000-0000-0000010D0000}"/>
    <cellStyle name="Normal 53 2 2 5 3" xfId="3328" xr:uid="{00000000-0005-0000-0000-0000020D0000}"/>
    <cellStyle name="Normal 53 2 2 6" xfId="3329" xr:uid="{00000000-0005-0000-0000-0000030D0000}"/>
    <cellStyle name="Normal 53 2 2 6 2" xfId="3330" xr:uid="{00000000-0005-0000-0000-0000040D0000}"/>
    <cellStyle name="Normal 53 2 2 7" xfId="3331" xr:uid="{00000000-0005-0000-0000-0000050D0000}"/>
    <cellStyle name="Normal 53 2 3" xfId="3332" xr:uid="{00000000-0005-0000-0000-0000060D0000}"/>
    <cellStyle name="Normal 53 2 3 2" xfId="3333" xr:uid="{00000000-0005-0000-0000-0000070D0000}"/>
    <cellStyle name="Normal 53 2 3 2 2" xfId="3334" xr:uid="{00000000-0005-0000-0000-0000080D0000}"/>
    <cellStyle name="Normal 53 2 3 3" xfId="3335" xr:uid="{00000000-0005-0000-0000-0000090D0000}"/>
    <cellStyle name="Normal 53 2 4" xfId="3336" xr:uid="{00000000-0005-0000-0000-00000A0D0000}"/>
    <cellStyle name="Normal 53 2 4 2" xfId="3337" xr:uid="{00000000-0005-0000-0000-00000B0D0000}"/>
    <cellStyle name="Normal 53 2 4 2 2" xfId="3338" xr:uid="{00000000-0005-0000-0000-00000C0D0000}"/>
    <cellStyle name="Normal 53 2 4 3" xfId="3339" xr:uid="{00000000-0005-0000-0000-00000D0D0000}"/>
    <cellStyle name="Normal 53 2 5" xfId="3340" xr:uid="{00000000-0005-0000-0000-00000E0D0000}"/>
    <cellStyle name="Normal 53 2 5 2" xfId="3341" xr:uid="{00000000-0005-0000-0000-00000F0D0000}"/>
    <cellStyle name="Normal 53 2 5 2 2" xfId="3342" xr:uid="{00000000-0005-0000-0000-0000100D0000}"/>
    <cellStyle name="Normal 53 2 5 3" xfId="3343" xr:uid="{00000000-0005-0000-0000-0000110D0000}"/>
    <cellStyle name="Normal 53 2 6" xfId="3344" xr:uid="{00000000-0005-0000-0000-0000120D0000}"/>
    <cellStyle name="Normal 53 2 6 2" xfId="3345" xr:uid="{00000000-0005-0000-0000-0000130D0000}"/>
    <cellStyle name="Normal 53 2 6 2 2" xfId="3346" xr:uid="{00000000-0005-0000-0000-0000140D0000}"/>
    <cellStyle name="Normal 53 2 6 3" xfId="3347" xr:uid="{00000000-0005-0000-0000-0000150D0000}"/>
    <cellStyle name="Normal 53 2 7" xfId="3348" xr:uid="{00000000-0005-0000-0000-0000160D0000}"/>
    <cellStyle name="Normal 53 2 7 2" xfId="3349" xr:uid="{00000000-0005-0000-0000-0000170D0000}"/>
    <cellStyle name="Normal 53 2 8" xfId="3350" xr:uid="{00000000-0005-0000-0000-0000180D0000}"/>
    <cellStyle name="Normal 53 3" xfId="3351" xr:uid="{00000000-0005-0000-0000-0000190D0000}"/>
    <cellStyle name="Normal 53 3 2" xfId="3352" xr:uid="{00000000-0005-0000-0000-00001A0D0000}"/>
    <cellStyle name="Normal 53 3 2 2" xfId="3353" xr:uid="{00000000-0005-0000-0000-00001B0D0000}"/>
    <cellStyle name="Normal 53 3 2 2 2" xfId="3354" xr:uid="{00000000-0005-0000-0000-00001C0D0000}"/>
    <cellStyle name="Normal 53 3 2 2 2 2" xfId="3355" xr:uid="{00000000-0005-0000-0000-00001D0D0000}"/>
    <cellStyle name="Normal 53 3 2 2 3" xfId="3356" xr:uid="{00000000-0005-0000-0000-00001E0D0000}"/>
    <cellStyle name="Normal 53 3 2 3" xfId="3357" xr:uid="{00000000-0005-0000-0000-00001F0D0000}"/>
    <cellStyle name="Normal 53 3 2 3 2" xfId="3358" xr:uid="{00000000-0005-0000-0000-0000200D0000}"/>
    <cellStyle name="Normal 53 3 2 3 2 2" xfId="3359" xr:uid="{00000000-0005-0000-0000-0000210D0000}"/>
    <cellStyle name="Normal 53 3 2 3 3" xfId="3360" xr:uid="{00000000-0005-0000-0000-0000220D0000}"/>
    <cellStyle name="Normal 53 3 2 4" xfId="3361" xr:uid="{00000000-0005-0000-0000-0000230D0000}"/>
    <cellStyle name="Normal 53 3 2 4 2" xfId="3362" xr:uid="{00000000-0005-0000-0000-0000240D0000}"/>
    <cellStyle name="Normal 53 3 2 4 2 2" xfId="3363" xr:uid="{00000000-0005-0000-0000-0000250D0000}"/>
    <cellStyle name="Normal 53 3 2 4 3" xfId="3364" xr:uid="{00000000-0005-0000-0000-0000260D0000}"/>
    <cellStyle name="Normal 53 3 2 5" xfId="3365" xr:uid="{00000000-0005-0000-0000-0000270D0000}"/>
    <cellStyle name="Normal 53 3 2 5 2" xfId="3366" xr:uid="{00000000-0005-0000-0000-0000280D0000}"/>
    <cellStyle name="Normal 53 3 2 5 2 2" xfId="3367" xr:uid="{00000000-0005-0000-0000-0000290D0000}"/>
    <cellStyle name="Normal 53 3 2 5 3" xfId="3368" xr:uid="{00000000-0005-0000-0000-00002A0D0000}"/>
    <cellStyle name="Normal 53 3 2 6" xfId="3369" xr:uid="{00000000-0005-0000-0000-00002B0D0000}"/>
    <cellStyle name="Normal 53 3 2 6 2" xfId="3370" xr:uid="{00000000-0005-0000-0000-00002C0D0000}"/>
    <cellStyle name="Normal 53 3 2 7" xfId="3371" xr:uid="{00000000-0005-0000-0000-00002D0D0000}"/>
    <cellStyle name="Normal 53 3 3" xfId="3372" xr:uid="{00000000-0005-0000-0000-00002E0D0000}"/>
    <cellStyle name="Normal 53 3 3 2" xfId="3373" xr:uid="{00000000-0005-0000-0000-00002F0D0000}"/>
    <cellStyle name="Normal 53 3 3 2 2" xfId="3374" xr:uid="{00000000-0005-0000-0000-0000300D0000}"/>
    <cellStyle name="Normal 53 3 3 3" xfId="3375" xr:uid="{00000000-0005-0000-0000-0000310D0000}"/>
    <cellStyle name="Normal 53 3 4" xfId="3376" xr:uid="{00000000-0005-0000-0000-0000320D0000}"/>
    <cellStyle name="Normal 53 3 4 2" xfId="3377" xr:uid="{00000000-0005-0000-0000-0000330D0000}"/>
    <cellStyle name="Normal 53 3 4 2 2" xfId="3378" xr:uid="{00000000-0005-0000-0000-0000340D0000}"/>
    <cellStyle name="Normal 53 3 4 3" xfId="3379" xr:uid="{00000000-0005-0000-0000-0000350D0000}"/>
    <cellStyle name="Normal 53 3 5" xfId="3380" xr:uid="{00000000-0005-0000-0000-0000360D0000}"/>
    <cellStyle name="Normal 53 3 5 2" xfId="3381" xr:uid="{00000000-0005-0000-0000-0000370D0000}"/>
    <cellStyle name="Normal 53 3 5 2 2" xfId="3382" xr:uid="{00000000-0005-0000-0000-0000380D0000}"/>
    <cellStyle name="Normal 53 3 5 3" xfId="3383" xr:uid="{00000000-0005-0000-0000-0000390D0000}"/>
    <cellStyle name="Normal 53 3 6" xfId="3384" xr:uid="{00000000-0005-0000-0000-00003A0D0000}"/>
    <cellStyle name="Normal 53 3 6 2" xfId="3385" xr:uid="{00000000-0005-0000-0000-00003B0D0000}"/>
    <cellStyle name="Normal 53 3 6 2 2" xfId="3386" xr:uid="{00000000-0005-0000-0000-00003C0D0000}"/>
    <cellStyle name="Normal 53 3 6 3" xfId="3387" xr:uid="{00000000-0005-0000-0000-00003D0D0000}"/>
    <cellStyle name="Normal 53 3 7" xfId="3388" xr:uid="{00000000-0005-0000-0000-00003E0D0000}"/>
    <cellStyle name="Normal 53 3 7 2" xfId="3389" xr:uid="{00000000-0005-0000-0000-00003F0D0000}"/>
    <cellStyle name="Normal 53 3 8" xfId="3390" xr:uid="{00000000-0005-0000-0000-0000400D0000}"/>
    <cellStyle name="Normal 53 4" xfId="3391" xr:uid="{00000000-0005-0000-0000-0000410D0000}"/>
    <cellStyle name="Normal 53 4 2" xfId="3392" xr:uid="{00000000-0005-0000-0000-0000420D0000}"/>
    <cellStyle name="Normal 53 4 2 2" xfId="3393" xr:uid="{00000000-0005-0000-0000-0000430D0000}"/>
    <cellStyle name="Normal 53 4 2 2 2" xfId="3394" xr:uid="{00000000-0005-0000-0000-0000440D0000}"/>
    <cellStyle name="Normal 53 4 2 3" xfId="3395" xr:uid="{00000000-0005-0000-0000-0000450D0000}"/>
    <cellStyle name="Normal 53 4 3" xfId="3396" xr:uid="{00000000-0005-0000-0000-0000460D0000}"/>
    <cellStyle name="Normal 53 4 3 2" xfId="3397" xr:uid="{00000000-0005-0000-0000-0000470D0000}"/>
    <cellStyle name="Normal 53 4 3 2 2" xfId="3398" xr:uid="{00000000-0005-0000-0000-0000480D0000}"/>
    <cellStyle name="Normal 53 4 3 3" xfId="3399" xr:uid="{00000000-0005-0000-0000-0000490D0000}"/>
    <cellStyle name="Normal 53 4 4" xfId="3400" xr:uid="{00000000-0005-0000-0000-00004A0D0000}"/>
    <cellStyle name="Normal 53 4 4 2" xfId="3401" xr:uid="{00000000-0005-0000-0000-00004B0D0000}"/>
    <cellStyle name="Normal 53 4 4 2 2" xfId="3402" xr:uid="{00000000-0005-0000-0000-00004C0D0000}"/>
    <cellStyle name="Normal 53 4 4 3" xfId="3403" xr:uid="{00000000-0005-0000-0000-00004D0D0000}"/>
    <cellStyle name="Normal 53 4 5" xfId="3404" xr:uid="{00000000-0005-0000-0000-00004E0D0000}"/>
    <cellStyle name="Normal 53 4 5 2" xfId="3405" xr:uid="{00000000-0005-0000-0000-00004F0D0000}"/>
    <cellStyle name="Normal 53 4 5 2 2" xfId="3406" xr:uid="{00000000-0005-0000-0000-0000500D0000}"/>
    <cellStyle name="Normal 53 4 5 3" xfId="3407" xr:uid="{00000000-0005-0000-0000-0000510D0000}"/>
    <cellStyle name="Normal 53 4 6" xfId="3408" xr:uid="{00000000-0005-0000-0000-0000520D0000}"/>
    <cellStyle name="Normal 53 4 6 2" xfId="3409" xr:uid="{00000000-0005-0000-0000-0000530D0000}"/>
    <cellStyle name="Normal 53 4 7" xfId="3410" xr:uid="{00000000-0005-0000-0000-0000540D0000}"/>
    <cellStyle name="Normal 53 5" xfId="3411" xr:uid="{00000000-0005-0000-0000-0000550D0000}"/>
    <cellStyle name="Normal 53 5 2" xfId="3412" xr:uid="{00000000-0005-0000-0000-0000560D0000}"/>
    <cellStyle name="Normal 53 5 2 2" xfId="3413" xr:uid="{00000000-0005-0000-0000-0000570D0000}"/>
    <cellStyle name="Normal 53 5 3" xfId="3414" xr:uid="{00000000-0005-0000-0000-0000580D0000}"/>
    <cellStyle name="Normal 53 6" xfId="3415" xr:uid="{00000000-0005-0000-0000-0000590D0000}"/>
    <cellStyle name="Normal 53 6 2" xfId="3416" xr:uid="{00000000-0005-0000-0000-00005A0D0000}"/>
    <cellStyle name="Normal 53 6 2 2" xfId="3417" xr:uid="{00000000-0005-0000-0000-00005B0D0000}"/>
    <cellStyle name="Normal 53 6 3" xfId="3418" xr:uid="{00000000-0005-0000-0000-00005C0D0000}"/>
    <cellStyle name="Normal 53 7" xfId="3419" xr:uid="{00000000-0005-0000-0000-00005D0D0000}"/>
    <cellStyle name="Normal 53 7 2" xfId="3420" xr:uid="{00000000-0005-0000-0000-00005E0D0000}"/>
    <cellStyle name="Normal 53 7 2 2" xfId="3421" xr:uid="{00000000-0005-0000-0000-00005F0D0000}"/>
    <cellStyle name="Normal 53 7 3" xfId="3422" xr:uid="{00000000-0005-0000-0000-0000600D0000}"/>
    <cellStyle name="Normal 53 8" xfId="3423" xr:uid="{00000000-0005-0000-0000-0000610D0000}"/>
    <cellStyle name="Normal 53 8 2" xfId="3424" xr:uid="{00000000-0005-0000-0000-0000620D0000}"/>
    <cellStyle name="Normal 53 8 2 2" xfId="3425" xr:uid="{00000000-0005-0000-0000-0000630D0000}"/>
    <cellStyle name="Normal 53 8 3" xfId="3426" xr:uid="{00000000-0005-0000-0000-0000640D0000}"/>
    <cellStyle name="Normal 53 9" xfId="3427" xr:uid="{00000000-0005-0000-0000-0000650D0000}"/>
    <cellStyle name="Normal 53 9 2" xfId="3428" xr:uid="{00000000-0005-0000-0000-0000660D0000}"/>
    <cellStyle name="Normal 54" xfId="3429" xr:uid="{00000000-0005-0000-0000-0000670D0000}"/>
    <cellStyle name="Normal 54 10" xfId="3430" xr:uid="{00000000-0005-0000-0000-0000680D0000}"/>
    <cellStyle name="Normal 54 2" xfId="3431" xr:uid="{00000000-0005-0000-0000-0000690D0000}"/>
    <cellStyle name="Normal 54 2 2" xfId="3432" xr:uid="{00000000-0005-0000-0000-00006A0D0000}"/>
    <cellStyle name="Normal 54 2 2 2" xfId="3433" xr:uid="{00000000-0005-0000-0000-00006B0D0000}"/>
    <cellStyle name="Normal 54 2 2 2 2" xfId="3434" xr:uid="{00000000-0005-0000-0000-00006C0D0000}"/>
    <cellStyle name="Normal 54 2 2 2 2 2" xfId="3435" xr:uid="{00000000-0005-0000-0000-00006D0D0000}"/>
    <cellStyle name="Normal 54 2 2 2 3" xfId="3436" xr:uid="{00000000-0005-0000-0000-00006E0D0000}"/>
    <cellStyle name="Normal 54 2 2 3" xfId="3437" xr:uid="{00000000-0005-0000-0000-00006F0D0000}"/>
    <cellStyle name="Normal 54 2 2 3 2" xfId="3438" xr:uid="{00000000-0005-0000-0000-0000700D0000}"/>
    <cellStyle name="Normal 54 2 2 3 2 2" xfId="3439" xr:uid="{00000000-0005-0000-0000-0000710D0000}"/>
    <cellStyle name="Normal 54 2 2 3 3" xfId="3440" xr:uid="{00000000-0005-0000-0000-0000720D0000}"/>
    <cellStyle name="Normal 54 2 2 4" xfId="3441" xr:uid="{00000000-0005-0000-0000-0000730D0000}"/>
    <cellStyle name="Normal 54 2 2 4 2" xfId="3442" xr:uid="{00000000-0005-0000-0000-0000740D0000}"/>
    <cellStyle name="Normal 54 2 2 4 2 2" xfId="3443" xr:uid="{00000000-0005-0000-0000-0000750D0000}"/>
    <cellStyle name="Normal 54 2 2 4 3" xfId="3444" xr:uid="{00000000-0005-0000-0000-0000760D0000}"/>
    <cellStyle name="Normal 54 2 2 5" xfId="3445" xr:uid="{00000000-0005-0000-0000-0000770D0000}"/>
    <cellStyle name="Normal 54 2 2 5 2" xfId="3446" xr:uid="{00000000-0005-0000-0000-0000780D0000}"/>
    <cellStyle name="Normal 54 2 2 5 2 2" xfId="3447" xr:uid="{00000000-0005-0000-0000-0000790D0000}"/>
    <cellStyle name="Normal 54 2 2 5 3" xfId="3448" xr:uid="{00000000-0005-0000-0000-00007A0D0000}"/>
    <cellStyle name="Normal 54 2 2 6" xfId="3449" xr:uid="{00000000-0005-0000-0000-00007B0D0000}"/>
    <cellStyle name="Normal 54 2 2 6 2" xfId="3450" xr:uid="{00000000-0005-0000-0000-00007C0D0000}"/>
    <cellStyle name="Normal 54 2 2 7" xfId="3451" xr:uid="{00000000-0005-0000-0000-00007D0D0000}"/>
    <cellStyle name="Normal 54 2 3" xfId="3452" xr:uid="{00000000-0005-0000-0000-00007E0D0000}"/>
    <cellStyle name="Normal 54 2 3 2" xfId="3453" xr:uid="{00000000-0005-0000-0000-00007F0D0000}"/>
    <cellStyle name="Normal 54 2 3 2 2" xfId="3454" xr:uid="{00000000-0005-0000-0000-0000800D0000}"/>
    <cellStyle name="Normal 54 2 3 3" xfId="3455" xr:uid="{00000000-0005-0000-0000-0000810D0000}"/>
    <cellStyle name="Normal 54 2 4" xfId="3456" xr:uid="{00000000-0005-0000-0000-0000820D0000}"/>
    <cellStyle name="Normal 54 2 4 2" xfId="3457" xr:uid="{00000000-0005-0000-0000-0000830D0000}"/>
    <cellStyle name="Normal 54 2 4 2 2" xfId="3458" xr:uid="{00000000-0005-0000-0000-0000840D0000}"/>
    <cellStyle name="Normal 54 2 4 3" xfId="3459" xr:uid="{00000000-0005-0000-0000-0000850D0000}"/>
    <cellStyle name="Normal 54 2 5" xfId="3460" xr:uid="{00000000-0005-0000-0000-0000860D0000}"/>
    <cellStyle name="Normal 54 2 5 2" xfId="3461" xr:uid="{00000000-0005-0000-0000-0000870D0000}"/>
    <cellStyle name="Normal 54 2 5 2 2" xfId="3462" xr:uid="{00000000-0005-0000-0000-0000880D0000}"/>
    <cellStyle name="Normal 54 2 5 3" xfId="3463" xr:uid="{00000000-0005-0000-0000-0000890D0000}"/>
    <cellStyle name="Normal 54 2 6" xfId="3464" xr:uid="{00000000-0005-0000-0000-00008A0D0000}"/>
    <cellStyle name="Normal 54 2 6 2" xfId="3465" xr:uid="{00000000-0005-0000-0000-00008B0D0000}"/>
    <cellStyle name="Normal 54 2 6 2 2" xfId="3466" xr:uid="{00000000-0005-0000-0000-00008C0D0000}"/>
    <cellStyle name="Normal 54 2 6 3" xfId="3467" xr:uid="{00000000-0005-0000-0000-00008D0D0000}"/>
    <cellStyle name="Normal 54 2 7" xfId="3468" xr:uid="{00000000-0005-0000-0000-00008E0D0000}"/>
    <cellStyle name="Normal 54 2 7 2" xfId="3469" xr:uid="{00000000-0005-0000-0000-00008F0D0000}"/>
    <cellStyle name="Normal 54 2 8" xfId="3470" xr:uid="{00000000-0005-0000-0000-0000900D0000}"/>
    <cellStyle name="Normal 54 3" xfId="3471" xr:uid="{00000000-0005-0000-0000-0000910D0000}"/>
    <cellStyle name="Normal 54 3 2" xfId="3472" xr:uid="{00000000-0005-0000-0000-0000920D0000}"/>
    <cellStyle name="Normal 54 3 2 2" xfId="3473" xr:uid="{00000000-0005-0000-0000-0000930D0000}"/>
    <cellStyle name="Normal 54 3 2 2 2" xfId="3474" xr:uid="{00000000-0005-0000-0000-0000940D0000}"/>
    <cellStyle name="Normal 54 3 2 2 2 2" xfId="3475" xr:uid="{00000000-0005-0000-0000-0000950D0000}"/>
    <cellStyle name="Normal 54 3 2 2 3" xfId="3476" xr:uid="{00000000-0005-0000-0000-0000960D0000}"/>
    <cellStyle name="Normal 54 3 2 3" xfId="3477" xr:uid="{00000000-0005-0000-0000-0000970D0000}"/>
    <cellStyle name="Normal 54 3 2 3 2" xfId="3478" xr:uid="{00000000-0005-0000-0000-0000980D0000}"/>
    <cellStyle name="Normal 54 3 2 3 2 2" xfId="3479" xr:uid="{00000000-0005-0000-0000-0000990D0000}"/>
    <cellStyle name="Normal 54 3 2 3 3" xfId="3480" xr:uid="{00000000-0005-0000-0000-00009A0D0000}"/>
    <cellStyle name="Normal 54 3 2 4" xfId="3481" xr:uid="{00000000-0005-0000-0000-00009B0D0000}"/>
    <cellStyle name="Normal 54 3 2 4 2" xfId="3482" xr:uid="{00000000-0005-0000-0000-00009C0D0000}"/>
    <cellStyle name="Normal 54 3 2 4 2 2" xfId="3483" xr:uid="{00000000-0005-0000-0000-00009D0D0000}"/>
    <cellStyle name="Normal 54 3 2 4 3" xfId="3484" xr:uid="{00000000-0005-0000-0000-00009E0D0000}"/>
    <cellStyle name="Normal 54 3 2 5" xfId="3485" xr:uid="{00000000-0005-0000-0000-00009F0D0000}"/>
    <cellStyle name="Normal 54 3 2 5 2" xfId="3486" xr:uid="{00000000-0005-0000-0000-0000A00D0000}"/>
    <cellStyle name="Normal 54 3 2 5 2 2" xfId="3487" xr:uid="{00000000-0005-0000-0000-0000A10D0000}"/>
    <cellStyle name="Normal 54 3 2 5 3" xfId="3488" xr:uid="{00000000-0005-0000-0000-0000A20D0000}"/>
    <cellStyle name="Normal 54 3 2 6" xfId="3489" xr:uid="{00000000-0005-0000-0000-0000A30D0000}"/>
    <cellStyle name="Normal 54 3 2 6 2" xfId="3490" xr:uid="{00000000-0005-0000-0000-0000A40D0000}"/>
    <cellStyle name="Normal 54 3 2 7" xfId="3491" xr:uid="{00000000-0005-0000-0000-0000A50D0000}"/>
    <cellStyle name="Normal 54 3 3" xfId="3492" xr:uid="{00000000-0005-0000-0000-0000A60D0000}"/>
    <cellStyle name="Normal 54 3 3 2" xfId="3493" xr:uid="{00000000-0005-0000-0000-0000A70D0000}"/>
    <cellStyle name="Normal 54 3 3 2 2" xfId="3494" xr:uid="{00000000-0005-0000-0000-0000A80D0000}"/>
    <cellStyle name="Normal 54 3 3 3" xfId="3495" xr:uid="{00000000-0005-0000-0000-0000A90D0000}"/>
    <cellStyle name="Normal 54 3 4" xfId="3496" xr:uid="{00000000-0005-0000-0000-0000AA0D0000}"/>
    <cellStyle name="Normal 54 3 4 2" xfId="3497" xr:uid="{00000000-0005-0000-0000-0000AB0D0000}"/>
    <cellStyle name="Normal 54 3 4 2 2" xfId="3498" xr:uid="{00000000-0005-0000-0000-0000AC0D0000}"/>
    <cellStyle name="Normal 54 3 4 3" xfId="3499" xr:uid="{00000000-0005-0000-0000-0000AD0D0000}"/>
    <cellStyle name="Normal 54 3 5" xfId="3500" xr:uid="{00000000-0005-0000-0000-0000AE0D0000}"/>
    <cellStyle name="Normal 54 3 5 2" xfId="3501" xr:uid="{00000000-0005-0000-0000-0000AF0D0000}"/>
    <cellStyle name="Normal 54 3 5 2 2" xfId="3502" xr:uid="{00000000-0005-0000-0000-0000B00D0000}"/>
    <cellStyle name="Normal 54 3 5 3" xfId="3503" xr:uid="{00000000-0005-0000-0000-0000B10D0000}"/>
    <cellStyle name="Normal 54 3 6" xfId="3504" xr:uid="{00000000-0005-0000-0000-0000B20D0000}"/>
    <cellStyle name="Normal 54 3 6 2" xfId="3505" xr:uid="{00000000-0005-0000-0000-0000B30D0000}"/>
    <cellStyle name="Normal 54 3 6 2 2" xfId="3506" xr:uid="{00000000-0005-0000-0000-0000B40D0000}"/>
    <cellStyle name="Normal 54 3 6 3" xfId="3507" xr:uid="{00000000-0005-0000-0000-0000B50D0000}"/>
    <cellStyle name="Normal 54 3 7" xfId="3508" xr:uid="{00000000-0005-0000-0000-0000B60D0000}"/>
    <cellStyle name="Normal 54 3 7 2" xfId="3509" xr:uid="{00000000-0005-0000-0000-0000B70D0000}"/>
    <cellStyle name="Normal 54 3 8" xfId="3510" xr:uid="{00000000-0005-0000-0000-0000B80D0000}"/>
    <cellStyle name="Normal 54 4" xfId="3511" xr:uid="{00000000-0005-0000-0000-0000B90D0000}"/>
    <cellStyle name="Normal 54 4 2" xfId="3512" xr:uid="{00000000-0005-0000-0000-0000BA0D0000}"/>
    <cellStyle name="Normal 54 4 2 2" xfId="3513" xr:uid="{00000000-0005-0000-0000-0000BB0D0000}"/>
    <cellStyle name="Normal 54 4 2 2 2" xfId="3514" xr:uid="{00000000-0005-0000-0000-0000BC0D0000}"/>
    <cellStyle name="Normal 54 4 2 3" xfId="3515" xr:uid="{00000000-0005-0000-0000-0000BD0D0000}"/>
    <cellStyle name="Normal 54 4 3" xfId="3516" xr:uid="{00000000-0005-0000-0000-0000BE0D0000}"/>
    <cellStyle name="Normal 54 4 3 2" xfId="3517" xr:uid="{00000000-0005-0000-0000-0000BF0D0000}"/>
    <cellStyle name="Normal 54 4 3 2 2" xfId="3518" xr:uid="{00000000-0005-0000-0000-0000C00D0000}"/>
    <cellStyle name="Normal 54 4 3 3" xfId="3519" xr:uid="{00000000-0005-0000-0000-0000C10D0000}"/>
    <cellStyle name="Normal 54 4 4" xfId="3520" xr:uid="{00000000-0005-0000-0000-0000C20D0000}"/>
    <cellStyle name="Normal 54 4 4 2" xfId="3521" xr:uid="{00000000-0005-0000-0000-0000C30D0000}"/>
    <cellStyle name="Normal 54 4 4 2 2" xfId="3522" xr:uid="{00000000-0005-0000-0000-0000C40D0000}"/>
    <cellStyle name="Normal 54 4 4 3" xfId="3523" xr:uid="{00000000-0005-0000-0000-0000C50D0000}"/>
    <cellStyle name="Normal 54 4 5" xfId="3524" xr:uid="{00000000-0005-0000-0000-0000C60D0000}"/>
    <cellStyle name="Normal 54 4 5 2" xfId="3525" xr:uid="{00000000-0005-0000-0000-0000C70D0000}"/>
    <cellStyle name="Normal 54 4 5 2 2" xfId="3526" xr:uid="{00000000-0005-0000-0000-0000C80D0000}"/>
    <cellStyle name="Normal 54 4 5 3" xfId="3527" xr:uid="{00000000-0005-0000-0000-0000C90D0000}"/>
    <cellStyle name="Normal 54 4 6" xfId="3528" xr:uid="{00000000-0005-0000-0000-0000CA0D0000}"/>
    <cellStyle name="Normal 54 4 6 2" xfId="3529" xr:uid="{00000000-0005-0000-0000-0000CB0D0000}"/>
    <cellStyle name="Normal 54 4 7" xfId="3530" xr:uid="{00000000-0005-0000-0000-0000CC0D0000}"/>
    <cellStyle name="Normal 54 5" xfId="3531" xr:uid="{00000000-0005-0000-0000-0000CD0D0000}"/>
    <cellStyle name="Normal 54 5 2" xfId="3532" xr:uid="{00000000-0005-0000-0000-0000CE0D0000}"/>
    <cellStyle name="Normal 54 5 2 2" xfId="3533" xr:uid="{00000000-0005-0000-0000-0000CF0D0000}"/>
    <cellStyle name="Normal 54 5 3" xfId="3534" xr:uid="{00000000-0005-0000-0000-0000D00D0000}"/>
    <cellStyle name="Normal 54 6" xfId="3535" xr:uid="{00000000-0005-0000-0000-0000D10D0000}"/>
    <cellStyle name="Normal 54 6 2" xfId="3536" xr:uid="{00000000-0005-0000-0000-0000D20D0000}"/>
    <cellStyle name="Normal 54 6 2 2" xfId="3537" xr:uid="{00000000-0005-0000-0000-0000D30D0000}"/>
    <cellStyle name="Normal 54 6 3" xfId="3538" xr:uid="{00000000-0005-0000-0000-0000D40D0000}"/>
    <cellStyle name="Normal 54 7" xfId="3539" xr:uid="{00000000-0005-0000-0000-0000D50D0000}"/>
    <cellStyle name="Normal 54 7 2" xfId="3540" xr:uid="{00000000-0005-0000-0000-0000D60D0000}"/>
    <cellStyle name="Normal 54 7 2 2" xfId="3541" xr:uid="{00000000-0005-0000-0000-0000D70D0000}"/>
    <cellStyle name="Normal 54 7 3" xfId="3542" xr:uid="{00000000-0005-0000-0000-0000D80D0000}"/>
    <cellStyle name="Normal 54 8" xfId="3543" xr:uid="{00000000-0005-0000-0000-0000D90D0000}"/>
    <cellStyle name="Normal 54 8 2" xfId="3544" xr:uid="{00000000-0005-0000-0000-0000DA0D0000}"/>
    <cellStyle name="Normal 54 8 2 2" xfId="3545" xr:uid="{00000000-0005-0000-0000-0000DB0D0000}"/>
    <cellStyle name="Normal 54 8 3" xfId="3546" xr:uid="{00000000-0005-0000-0000-0000DC0D0000}"/>
    <cellStyle name="Normal 54 9" xfId="3547" xr:uid="{00000000-0005-0000-0000-0000DD0D0000}"/>
    <cellStyle name="Normal 54 9 2" xfId="3548" xr:uid="{00000000-0005-0000-0000-0000DE0D0000}"/>
    <cellStyle name="Normal 55" xfId="3549" xr:uid="{00000000-0005-0000-0000-0000DF0D0000}"/>
    <cellStyle name="Normal 55 10" xfId="3550" xr:uid="{00000000-0005-0000-0000-0000E00D0000}"/>
    <cellStyle name="Normal 55 2" xfId="3551" xr:uid="{00000000-0005-0000-0000-0000E10D0000}"/>
    <cellStyle name="Normal 55 2 2" xfId="3552" xr:uid="{00000000-0005-0000-0000-0000E20D0000}"/>
    <cellStyle name="Normal 55 2 2 2" xfId="3553" xr:uid="{00000000-0005-0000-0000-0000E30D0000}"/>
    <cellStyle name="Normal 55 2 2 2 2" xfId="3554" xr:uid="{00000000-0005-0000-0000-0000E40D0000}"/>
    <cellStyle name="Normal 55 2 2 2 2 2" xfId="3555" xr:uid="{00000000-0005-0000-0000-0000E50D0000}"/>
    <cellStyle name="Normal 55 2 2 2 3" xfId="3556" xr:uid="{00000000-0005-0000-0000-0000E60D0000}"/>
    <cellStyle name="Normal 55 2 2 3" xfId="3557" xr:uid="{00000000-0005-0000-0000-0000E70D0000}"/>
    <cellStyle name="Normal 55 2 2 3 2" xfId="3558" xr:uid="{00000000-0005-0000-0000-0000E80D0000}"/>
    <cellStyle name="Normal 55 2 2 3 2 2" xfId="3559" xr:uid="{00000000-0005-0000-0000-0000E90D0000}"/>
    <cellStyle name="Normal 55 2 2 3 3" xfId="3560" xr:uid="{00000000-0005-0000-0000-0000EA0D0000}"/>
    <cellStyle name="Normal 55 2 2 4" xfId="3561" xr:uid="{00000000-0005-0000-0000-0000EB0D0000}"/>
    <cellStyle name="Normal 55 2 2 4 2" xfId="3562" xr:uid="{00000000-0005-0000-0000-0000EC0D0000}"/>
    <cellStyle name="Normal 55 2 2 4 2 2" xfId="3563" xr:uid="{00000000-0005-0000-0000-0000ED0D0000}"/>
    <cellStyle name="Normal 55 2 2 4 3" xfId="3564" xr:uid="{00000000-0005-0000-0000-0000EE0D0000}"/>
    <cellStyle name="Normal 55 2 2 5" xfId="3565" xr:uid="{00000000-0005-0000-0000-0000EF0D0000}"/>
    <cellStyle name="Normal 55 2 2 5 2" xfId="3566" xr:uid="{00000000-0005-0000-0000-0000F00D0000}"/>
    <cellStyle name="Normal 55 2 2 5 2 2" xfId="3567" xr:uid="{00000000-0005-0000-0000-0000F10D0000}"/>
    <cellStyle name="Normal 55 2 2 5 3" xfId="3568" xr:uid="{00000000-0005-0000-0000-0000F20D0000}"/>
    <cellStyle name="Normal 55 2 2 6" xfId="3569" xr:uid="{00000000-0005-0000-0000-0000F30D0000}"/>
    <cellStyle name="Normal 55 2 2 6 2" xfId="3570" xr:uid="{00000000-0005-0000-0000-0000F40D0000}"/>
    <cellStyle name="Normal 55 2 2 7" xfId="3571" xr:uid="{00000000-0005-0000-0000-0000F50D0000}"/>
    <cellStyle name="Normal 55 2 3" xfId="3572" xr:uid="{00000000-0005-0000-0000-0000F60D0000}"/>
    <cellStyle name="Normal 55 2 3 2" xfId="3573" xr:uid="{00000000-0005-0000-0000-0000F70D0000}"/>
    <cellStyle name="Normal 55 2 3 2 2" xfId="3574" xr:uid="{00000000-0005-0000-0000-0000F80D0000}"/>
    <cellStyle name="Normal 55 2 3 3" xfId="3575" xr:uid="{00000000-0005-0000-0000-0000F90D0000}"/>
    <cellStyle name="Normal 55 2 4" xfId="3576" xr:uid="{00000000-0005-0000-0000-0000FA0D0000}"/>
    <cellStyle name="Normal 55 2 4 2" xfId="3577" xr:uid="{00000000-0005-0000-0000-0000FB0D0000}"/>
    <cellStyle name="Normal 55 2 4 2 2" xfId="3578" xr:uid="{00000000-0005-0000-0000-0000FC0D0000}"/>
    <cellStyle name="Normal 55 2 4 3" xfId="3579" xr:uid="{00000000-0005-0000-0000-0000FD0D0000}"/>
    <cellStyle name="Normal 55 2 5" xfId="3580" xr:uid="{00000000-0005-0000-0000-0000FE0D0000}"/>
    <cellStyle name="Normal 55 2 5 2" xfId="3581" xr:uid="{00000000-0005-0000-0000-0000FF0D0000}"/>
    <cellStyle name="Normal 55 2 5 2 2" xfId="3582" xr:uid="{00000000-0005-0000-0000-0000000E0000}"/>
    <cellStyle name="Normal 55 2 5 3" xfId="3583" xr:uid="{00000000-0005-0000-0000-0000010E0000}"/>
    <cellStyle name="Normal 55 2 6" xfId="3584" xr:uid="{00000000-0005-0000-0000-0000020E0000}"/>
    <cellStyle name="Normal 55 2 6 2" xfId="3585" xr:uid="{00000000-0005-0000-0000-0000030E0000}"/>
    <cellStyle name="Normal 55 2 6 2 2" xfId="3586" xr:uid="{00000000-0005-0000-0000-0000040E0000}"/>
    <cellStyle name="Normal 55 2 6 3" xfId="3587" xr:uid="{00000000-0005-0000-0000-0000050E0000}"/>
    <cellStyle name="Normal 55 2 7" xfId="3588" xr:uid="{00000000-0005-0000-0000-0000060E0000}"/>
    <cellStyle name="Normal 55 2 7 2" xfId="3589" xr:uid="{00000000-0005-0000-0000-0000070E0000}"/>
    <cellStyle name="Normal 55 2 8" xfId="3590" xr:uid="{00000000-0005-0000-0000-0000080E0000}"/>
    <cellStyle name="Normal 55 3" xfId="3591" xr:uid="{00000000-0005-0000-0000-0000090E0000}"/>
    <cellStyle name="Normal 55 3 2" xfId="3592" xr:uid="{00000000-0005-0000-0000-00000A0E0000}"/>
    <cellStyle name="Normal 55 3 2 2" xfId="3593" xr:uid="{00000000-0005-0000-0000-00000B0E0000}"/>
    <cellStyle name="Normal 55 3 2 2 2" xfId="3594" xr:uid="{00000000-0005-0000-0000-00000C0E0000}"/>
    <cellStyle name="Normal 55 3 2 2 2 2" xfId="3595" xr:uid="{00000000-0005-0000-0000-00000D0E0000}"/>
    <cellStyle name="Normal 55 3 2 2 3" xfId="3596" xr:uid="{00000000-0005-0000-0000-00000E0E0000}"/>
    <cellStyle name="Normal 55 3 2 3" xfId="3597" xr:uid="{00000000-0005-0000-0000-00000F0E0000}"/>
    <cellStyle name="Normal 55 3 2 3 2" xfId="3598" xr:uid="{00000000-0005-0000-0000-0000100E0000}"/>
    <cellStyle name="Normal 55 3 2 3 2 2" xfId="3599" xr:uid="{00000000-0005-0000-0000-0000110E0000}"/>
    <cellStyle name="Normal 55 3 2 3 3" xfId="3600" xr:uid="{00000000-0005-0000-0000-0000120E0000}"/>
    <cellStyle name="Normal 55 3 2 4" xfId="3601" xr:uid="{00000000-0005-0000-0000-0000130E0000}"/>
    <cellStyle name="Normal 55 3 2 4 2" xfId="3602" xr:uid="{00000000-0005-0000-0000-0000140E0000}"/>
    <cellStyle name="Normal 55 3 2 4 2 2" xfId="3603" xr:uid="{00000000-0005-0000-0000-0000150E0000}"/>
    <cellStyle name="Normal 55 3 2 4 3" xfId="3604" xr:uid="{00000000-0005-0000-0000-0000160E0000}"/>
    <cellStyle name="Normal 55 3 2 5" xfId="3605" xr:uid="{00000000-0005-0000-0000-0000170E0000}"/>
    <cellStyle name="Normal 55 3 2 5 2" xfId="3606" xr:uid="{00000000-0005-0000-0000-0000180E0000}"/>
    <cellStyle name="Normal 55 3 2 5 2 2" xfId="3607" xr:uid="{00000000-0005-0000-0000-0000190E0000}"/>
    <cellStyle name="Normal 55 3 2 5 3" xfId="3608" xr:uid="{00000000-0005-0000-0000-00001A0E0000}"/>
    <cellStyle name="Normal 55 3 2 6" xfId="3609" xr:uid="{00000000-0005-0000-0000-00001B0E0000}"/>
    <cellStyle name="Normal 55 3 2 6 2" xfId="3610" xr:uid="{00000000-0005-0000-0000-00001C0E0000}"/>
    <cellStyle name="Normal 55 3 2 7" xfId="3611" xr:uid="{00000000-0005-0000-0000-00001D0E0000}"/>
    <cellStyle name="Normal 55 3 3" xfId="3612" xr:uid="{00000000-0005-0000-0000-00001E0E0000}"/>
    <cellStyle name="Normal 55 3 3 2" xfId="3613" xr:uid="{00000000-0005-0000-0000-00001F0E0000}"/>
    <cellStyle name="Normal 55 3 3 2 2" xfId="3614" xr:uid="{00000000-0005-0000-0000-0000200E0000}"/>
    <cellStyle name="Normal 55 3 3 3" xfId="3615" xr:uid="{00000000-0005-0000-0000-0000210E0000}"/>
    <cellStyle name="Normal 55 3 4" xfId="3616" xr:uid="{00000000-0005-0000-0000-0000220E0000}"/>
    <cellStyle name="Normal 55 3 4 2" xfId="3617" xr:uid="{00000000-0005-0000-0000-0000230E0000}"/>
    <cellStyle name="Normal 55 3 4 2 2" xfId="3618" xr:uid="{00000000-0005-0000-0000-0000240E0000}"/>
    <cellStyle name="Normal 55 3 4 3" xfId="3619" xr:uid="{00000000-0005-0000-0000-0000250E0000}"/>
    <cellStyle name="Normal 55 3 5" xfId="3620" xr:uid="{00000000-0005-0000-0000-0000260E0000}"/>
    <cellStyle name="Normal 55 3 5 2" xfId="3621" xr:uid="{00000000-0005-0000-0000-0000270E0000}"/>
    <cellStyle name="Normal 55 3 5 2 2" xfId="3622" xr:uid="{00000000-0005-0000-0000-0000280E0000}"/>
    <cellStyle name="Normal 55 3 5 3" xfId="3623" xr:uid="{00000000-0005-0000-0000-0000290E0000}"/>
    <cellStyle name="Normal 55 3 6" xfId="3624" xr:uid="{00000000-0005-0000-0000-00002A0E0000}"/>
    <cellStyle name="Normal 55 3 6 2" xfId="3625" xr:uid="{00000000-0005-0000-0000-00002B0E0000}"/>
    <cellStyle name="Normal 55 3 6 2 2" xfId="3626" xr:uid="{00000000-0005-0000-0000-00002C0E0000}"/>
    <cellStyle name="Normal 55 3 6 3" xfId="3627" xr:uid="{00000000-0005-0000-0000-00002D0E0000}"/>
    <cellStyle name="Normal 55 3 7" xfId="3628" xr:uid="{00000000-0005-0000-0000-00002E0E0000}"/>
    <cellStyle name="Normal 55 3 7 2" xfId="3629" xr:uid="{00000000-0005-0000-0000-00002F0E0000}"/>
    <cellStyle name="Normal 55 3 8" xfId="3630" xr:uid="{00000000-0005-0000-0000-0000300E0000}"/>
    <cellStyle name="Normal 55 4" xfId="3631" xr:uid="{00000000-0005-0000-0000-0000310E0000}"/>
    <cellStyle name="Normal 55 4 2" xfId="3632" xr:uid="{00000000-0005-0000-0000-0000320E0000}"/>
    <cellStyle name="Normal 55 4 2 2" xfId="3633" xr:uid="{00000000-0005-0000-0000-0000330E0000}"/>
    <cellStyle name="Normal 55 4 2 2 2" xfId="3634" xr:uid="{00000000-0005-0000-0000-0000340E0000}"/>
    <cellStyle name="Normal 55 4 2 3" xfId="3635" xr:uid="{00000000-0005-0000-0000-0000350E0000}"/>
    <cellStyle name="Normal 55 4 3" xfId="3636" xr:uid="{00000000-0005-0000-0000-0000360E0000}"/>
    <cellStyle name="Normal 55 4 3 2" xfId="3637" xr:uid="{00000000-0005-0000-0000-0000370E0000}"/>
    <cellStyle name="Normal 55 4 3 2 2" xfId="3638" xr:uid="{00000000-0005-0000-0000-0000380E0000}"/>
    <cellStyle name="Normal 55 4 3 3" xfId="3639" xr:uid="{00000000-0005-0000-0000-0000390E0000}"/>
    <cellStyle name="Normal 55 4 4" xfId="3640" xr:uid="{00000000-0005-0000-0000-00003A0E0000}"/>
    <cellStyle name="Normal 55 4 4 2" xfId="3641" xr:uid="{00000000-0005-0000-0000-00003B0E0000}"/>
    <cellStyle name="Normal 55 4 4 2 2" xfId="3642" xr:uid="{00000000-0005-0000-0000-00003C0E0000}"/>
    <cellStyle name="Normal 55 4 4 3" xfId="3643" xr:uid="{00000000-0005-0000-0000-00003D0E0000}"/>
    <cellStyle name="Normal 55 4 5" xfId="3644" xr:uid="{00000000-0005-0000-0000-00003E0E0000}"/>
    <cellStyle name="Normal 55 4 5 2" xfId="3645" xr:uid="{00000000-0005-0000-0000-00003F0E0000}"/>
    <cellStyle name="Normal 55 4 5 2 2" xfId="3646" xr:uid="{00000000-0005-0000-0000-0000400E0000}"/>
    <cellStyle name="Normal 55 4 5 3" xfId="3647" xr:uid="{00000000-0005-0000-0000-0000410E0000}"/>
    <cellStyle name="Normal 55 4 6" xfId="3648" xr:uid="{00000000-0005-0000-0000-0000420E0000}"/>
    <cellStyle name="Normal 55 4 6 2" xfId="3649" xr:uid="{00000000-0005-0000-0000-0000430E0000}"/>
    <cellStyle name="Normal 55 4 7" xfId="3650" xr:uid="{00000000-0005-0000-0000-0000440E0000}"/>
    <cellStyle name="Normal 55 5" xfId="3651" xr:uid="{00000000-0005-0000-0000-0000450E0000}"/>
    <cellStyle name="Normal 55 5 2" xfId="3652" xr:uid="{00000000-0005-0000-0000-0000460E0000}"/>
    <cellStyle name="Normal 55 5 2 2" xfId="3653" xr:uid="{00000000-0005-0000-0000-0000470E0000}"/>
    <cellStyle name="Normal 55 5 3" xfId="3654" xr:uid="{00000000-0005-0000-0000-0000480E0000}"/>
    <cellStyle name="Normal 55 6" xfId="3655" xr:uid="{00000000-0005-0000-0000-0000490E0000}"/>
    <cellStyle name="Normal 55 6 2" xfId="3656" xr:uid="{00000000-0005-0000-0000-00004A0E0000}"/>
    <cellStyle name="Normal 55 6 2 2" xfId="3657" xr:uid="{00000000-0005-0000-0000-00004B0E0000}"/>
    <cellStyle name="Normal 55 6 3" xfId="3658" xr:uid="{00000000-0005-0000-0000-00004C0E0000}"/>
    <cellStyle name="Normal 55 7" xfId="3659" xr:uid="{00000000-0005-0000-0000-00004D0E0000}"/>
    <cellStyle name="Normal 55 7 2" xfId="3660" xr:uid="{00000000-0005-0000-0000-00004E0E0000}"/>
    <cellStyle name="Normal 55 7 2 2" xfId="3661" xr:uid="{00000000-0005-0000-0000-00004F0E0000}"/>
    <cellStyle name="Normal 55 7 3" xfId="3662" xr:uid="{00000000-0005-0000-0000-0000500E0000}"/>
    <cellStyle name="Normal 55 8" xfId="3663" xr:uid="{00000000-0005-0000-0000-0000510E0000}"/>
    <cellStyle name="Normal 55 8 2" xfId="3664" xr:uid="{00000000-0005-0000-0000-0000520E0000}"/>
    <cellStyle name="Normal 55 8 2 2" xfId="3665" xr:uid="{00000000-0005-0000-0000-0000530E0000}"/>
    <cellStyle name="Normal 55 8 3" xfId="3666" xr:uid="{00000000-0005-0000-0000-0000540E0000}"/>
    <cellStyle name="Normal 55 9" xfId="3667" xr:uid="{00000000-0005-0000-0000-0000550E0000}"/>
    <cellStyle name="Normal 55 9 2" xfId="3668" xr:uid="{00000000-0005-0000-0000-0000560E0000}"/>
    <cellStyle name="Normal 56" xfId="3669" xr:uid="{00000000-0005-0000-0000-0000570E0000}"/>
    <cellStyle name="Normal 57" xfId="3670" xr:uid="{00000000-0005-0000-0000-0000580E0000}"/>
    <cellStyle name="Normal 57 10" xfId="3671" xr:uid="{00000000-0005-0000-0000-0000590E0000}"/>
    <cellStyle name="Normal 57 2" xfId="3672" xr:uid="{00000000-0005-0000-0000-00005A0E0000}"/>
    <cellStyle name="Normal 57 2 2" xfId="3673" xr:uid="{00000000-0005-0000-0000-00005B0E0000}"/>
    <cellStyle name="Normal 57 2 2 2" xfId="3674" xr:uid="{00000000-0005-0000-0000-00005C0E0000}"/>
    <cellStyle name="Normal 57 2 2 2 2" xfId="3675" xr:uid="{00000000-0005-0000-0000-00005D0E0000}"/>
    <cellStyle name="Normal 57 2 2 2 2 2" xfId="3676" xr:uid="{00000000-0005-0000-0000-00005E0E0000}"/>
    <cellStyle name="Normal 57 2 2 2 3" xfId="3677" xr:uid="{00000000-0005-0000-0000-00005F0E0000}"/>
    <cellStyle name="Normal 57 2 2 3" xfId="3678" xr:uid="{00000000-0005-0000-0000-0000600E0000}"/>
    <cellStyle name="Normal 57 2 2 3 2" xfId="3679" xr:uid="{00000000-0005-0000-0000-0000610E0000}"/>
    <cellStyle name="Normal 57 2 2 3 2 2" xfId="3680" xr:uid="{00000000-0005-0000-0000-0000620E0000}"/>
    <cellStyle name="Normal 57 2 2 3 3" xfId="3681" xr:uid="{00000000-0005-0000-0000-0000630E0000}"/>
    <cellStyle name="Normal 57 2 2 4" xfId="3682" xr:uid="{00000000-0005-0000-0000-0000640E0000}"/>
    <cellStyle name="Normal 57 2 2 4 2" xfId="3683" xr:uid="{00000000-0005-0000-0000-0000650E0000}"/>
    <cellStyle name="Normal 57 2 2 4 2 2" xfId="3684" xr:uid="{00000000-0005-0000-0000-0000660E0000}"/>
    <cellStyle name="Normal 57 2 2 4 3" xfId="3685" xr:uid="{00000000-0005-0000-0000-0000670E0000}"/>
    <cellStyle name="Normal 57 2 2 5" xfId="3686" xr:uid="{00000000-0005-0000-0000-0000680E0000}"/>
    <cellStyle name="Normal 57 2 2 5 2" xfId="3687" xr:uid="{00000000-0005-0000-0000-0000690E0000}"/>
    <cellStyle name="Normal 57 2 2 5 2 2" xfId="3688" xr:uid="{00000000-0005-0000-0000-00006A0E0000}"/>
    <cellStyle name="Normal 57 2 2 5 3" xfId="3689" xr:uid="{00000000-0005-0000-0000-00006B0E0000}"/>
    <cellStyle name="Normal 57 2 2 6" xfId="3690" xr:uid="{00000000-0005-0000-0000-00006C0E0000}"/>
    <cellStyle name="Normal 57 2 2 6 2" xfId="3691" xr:uid="{00000000-0005-0000-0000-00006D0E0000}"/>
    <cellStyle name="Normal 57 2 2 7" xfId="3692" xr:uid="{00000000-0005-0000-0000-00006E0E0000}"/>
    <cellStyle name="Normal 57 2 3" xfId="3693" xr:uid="{00000000-0005-0000-0000-00006F0E0000}"/>
    <cellStyle name="Normal 57 2 3 2" xfId="3694" xr:uid="{00000000-0005-0000-0000-0000700E0000}"/>
    <cellStyle name="Normal 57 2 3 2 2" xfId="3695" xr:uid="{00000000-0005-0000-0000-0000710E0000}"/>
    <cellStyle name="Normal 57 2 3 3" xfId="3696" xr:uid="{00000000-0005-0000-0000-0000720E0000}"/>
    <cellStyle name="Normal 57 2 4" xfId="3697" xr:uid="{00000000-0005-0000-0000-0000730E0000}"/>
    <cellStyle name="Normal 57 2 4 2" xfId="3698" xr:uid="{00000000-0005-0000-0000-0000740E0000}"/>
    <cellStyle name="Normal 57 2 4 2 2" xfId="3699" xr:uid="{00000000-0005-0000-0000-0000750E0000}"/>
    <cellStyle name="Normal 57 2 4 3" xfId="3700" xr:uid="{00000000-0005-0000-0000-0000760E0000}"/>
    <cellStyle name="Normal 57 2 5" xfId="3701" xr:uid="{00000000-0005-0000-0000-0000770E0000}"/>
    <cellStyle name="Normal 57 2 5 2" xfId="3702" xr:uid="{00000000-0005-0000-0000-0000780E0000}"/>
    <cellStyle name="Normal 57 2 5 2 2" xfId="3703" xr:uid="{00000000-0005-0000-0000-0000790E0000}"/>
    <cellStyle name="Normal 57 2 5 3" xfId="3704" xr:uid="{00000000-0005-0000-0000-00007A0E0000}"/>
    <cellStyle name="Normal 57 2 6" xfId="3705" xr:uid="{00000000-0005-0000-0000-00007B0E0000}"/>
    <cellStyle name="Normal 57 2 6 2" xfId="3706" xr:uid="{00000000-0005-0000-0000-00007C0E0000}"/>
    <cellStyle name="Normal 57 2 6 2 2" xfId="3707" xr:uid="{00000000-0005-0000-0000-00007D0E0000}"/>
    <cellStyle name="Normal 57 2 6 3" xfId="3708" xr:uid="{00000000-0005-0000-0000-00007E0E0000}"/>
    <cellStyle name="Normal 57 2 7" xfId="3709" xr:uid="{00000000-0005-0000-0000-00007F0E0000}"/>
    <cellStyle name="Normal 57 2 7 2" xfId="3710" xr:uid="{00000000-0005-0000-0000-0000800E0000}"/>
    <cellStyle name="Normal 57 2 8" xfId="3711" xr:uid="{00000000-0005-0000-0000-0000810E0000}"/>
    <cellStyle name="Normal 57 3" xfId="3712" xr:uid="{00000000-0005-0000-0000-0000820E0000}"/>
    <cellStyle name="Normal 57 3 2" xfId="3713" xr:uid="{00000000-0005-0000-0000-0000830E0000}"/>
    <cellStyle name="Normal 57 3 2 2" xfId="3714" xr:uid="{00000000-0005-0000-0000-0000840E0000}"/>
    <cellStyle name="Normal 57 3 2 2 2" xfId="3715" xr:uid="{00000000-0005-0000-0000-0000850E0000}"/>
    <cellStyle name="Normal 57 3 2 2 2 2" xfId="3716" xr:uid="{00000000-0005-0000-0000-0000860E0000}"/>
    <cellStyle name="Normal 57 3 2 2 3" xfId="3717" xr:uid="{00000000-0005-0000-0000-0000870E0000}"/>
    <cellStyle name="Normal 57 3 2 3" xfId="3718" xr:uid="{00000000-0005-0000-0000-0000880E0000}"/>
    <cellStyle name="Normal 57 3 2 3 2" xfId="3719" xr:uid="{00000000-0005-0000-0000-0000890E0000}"/>
    <cellStyle name="Normal 57 3 2 3 2 2" xfId="3720" xr:uid="{00000000-0005-0000-0000-00008A0E0000}"/>
    <cellStyle name="Normal 57 3 2 3 3" xfId="3721" xr:uid="{00000000-0005-0000-0000-00008B0E0000}"/>
    <cellStyle name="Normal 57 3 2 4" xfId="3722" xr:uid="{00000000-0005-0000-0000-00008C0E0000}"/>
    <cellStyle name="Normal 57 3 2 4 2" xfId="3723" xr:uid="{00000000-0005-0000-0000-00008D0E0000}"/>
    <cellStyle name="Normal 57 3 2 4 2 2" xfId="3724" xr:uid="{00000000-0005-0000-0000-00008E0E0000}"/>
    <cellStyle name="Normal 57 3 2 4 3" xfId="3725" xr:uid="{00000000-0005-0000-0000-00008F0E0000}"/>
    <cellStyle name="Normal 57 3 2 5" xfId="3726" xr:uid="{00000000-0005-0000-0000-0000900E0000}"/>
    <cellStyle name="Normal 57 3 2 5 2" xfId="3727" xr:uid="{00000000-0005-0000-0000-0000910E0000}"/>
    <cellStyle name="Normal 57 3 2 5 2 2" xfId="3728" xr:uid="{00000000-0005-0000-0000-0000920E0000}"/>
    <cellStyle name="Normal 57 3 2 5 3" xfId="3729" xr:uid="{00000000-0005-0000-0000-0000930E0000}"/>
    <cellStyle name="Normal 57 3 2 6" xfId="3730" xr:uid="{00000000-0005-0000-0000-0000940E0000}"/>
    <cellStyle name="Normal 57 3 2 6 2" xfId="3731" xr:uid="{00000000-0005-0000-0000-0000950E0000}"/>
    <cellStyle name="Normal 57 3 2 7" xfId="3732" xr:uid="{00000000-0005-0000-0000-0000960E0000}"/>
    <cellStyle name="Normal 57 3 3" xfId="3733" xr:uid="{00000000-0005-0000-0000-0000970E0000}"/>
    <cellStyle name="Normal 57 3 3 2" xfId="3734" xr:uid="{00000000-0005-0000-0000-0000980E0000}"/>
    <cellStyle name="Normal 57 3 3 2 2" xfId="3735" xr:uid="{00000000-0005-0000-0000-0000990E0000}"/>
    <cellStyle name="Normal 57 3 3 3" xfId="3736" xr:uid="{00000000-0005-0000-0000-00009A0E0000}"/>
    <cellStyle name="Normal 57 3 4" xfId="3737" xr:uid="{00000000-0005-0000-0000-00009B0E0000}"/>
    <cellStyle name="Normal 57 3 4 2" xfId="3738" xr:uid="{00000000-0005-0000-0000-00009C0E0000}"/>
    <cellStyle name="Normal 57 3 4 2 2" xfId="3739" xr:uid="{00000000-0005-0000-0000-00009D0E0000}"/>
    <cellStyle name="Normal 57 3 4 3" xfId="3740" xr:uid="{00000000-0005-0000-0000-00009E0E0000}"/>
    <cellStyle name="Normal 57 3 5" xfId="3741" xr:uid="{00000000-0005-0000-0000-00009F0E0000}"/>
    <cellStyle name="Normal 57 3 5 2" xfId="3742" xr:uid="{00000000-0005-0000-0000-0000A00E0000}"/>
    <cellStyle name="Normal 57 3 5 2 2" xfId="3743" xr:uid="{00000000-0005-0000-0000-0000A10E0000}"/>
    <cellStyle name="Normal 57 3 5 3" xfId="3744" xr:uid="{00000000-0005-0000-0000-0000A20E0000}"/>
    <cellStyle name="Normal 57 3 6" xfId="3745" xr:uid="{00000000-0005-0000-0000-0000A30E0000}"/>
    <cellStyle name="Normal 57 3 6 2" xfId="3746" xr:uid="{00000000-0005-0000-0000-0000A40E0000}"/>
    <cellStyle name="Normal 57 3 6 2 2" xfId="3747" xr:uid="{00000000-0005-0000-0000-0000A50E0000}"/>
    <cellStyle name="Normal 57 3 6 3" xfId="3748" xr:uid="{00000000-0005-0000-0000-0000A60E0000}"/>
    <cellStyle name="Normal 57 3 7" xfId="3749" xr:uid="{00000000-0005-0000-0000-0000A70E0000}"/>
    <cellStyle name="Normal 57 3 7 2" xfId="3750" xr:uid="{00000000-0005-0000-0000-0000A80E0000}"/>
    <cellStyle name="Normal 57 3 8" xfId="3751" xr:uid="{00000000-0005-0000-0000-0000A90E0000}"/>
    <cellStyle name="Normal 57 4" xfId="3752" xr:uid="{00000000-0005-0000-0000-0000AA0E0000}"/>
    <cellStyle name="Normal 57 4 2" xfId="3753" xr:uid="{00000000-0005-0000-0000-0000AB0E0000}"/>
    <cellStyle name="Normal 57 4 2 2" xfId="3754" xr:uid="{00000000-0005-0000-0000-0000AC0E0000}"/>
    <cellStyle name="Normal 57 4 2 2 2" xfId="3755" xr:uid="{00000000-0005-0000-0000-0000AD0E0000}"/>
    <cellStyle name="Normal 57 4 2 3" xfId="3756" xr:uid="{00000000-0005-0000-0000-0000AE0E0000}"/>
    <cellStyle name="Normal 57 4 3" xfId="3757" xr:uid="{00000000-0005-0000-0000-0000AF0E0000}"/>
    <cellStyle name="Normal 57 4 3 2" xfId="3758" xr:uid="{00000000-0005-0000-0000-0000B00E0000}"/>
    <cellStyle name="Normal 57 4 3 2 2" xfId="3759" xr:uid="{00000000-0005-0000-0000-0000B10E0000}"/>
    <cellStyle name="Normal 57 4 3 3" xfId="3760" xr:uid="{00000000-0005-0000-0000-0000B20E0000}"/>
    <cellStyle name="Normal 57 4 4" xfId="3761" xr:uid="{00000000-0005-0000-0000-0000B30E0000}"/>
    <cellStyle name="Normal 57 4 4 2" xfId="3762" xr:uid="{00000000-0005-0000-0000-0000B40E0000}"/>
    <cellStyle name="Normal 57 4 4 2 2" xfId="3763" xr:uid="{00000000-0005-0000-0000-0000B50E0000}"/>
    <cellStyle name="Normal 57 4 4 3" xfId="3764" xr:uid="{00000000-0005-0000-0000-0000B60E0000}"/>
    <cellStyle name="Normal 57 4 5" xfId="3765" xr:uid="{00000000-0005-0000-0000-0000B70E0000}"/>
    <cellStyle name="Normal 57 4 5 2" xfId="3766" xr:uid="{00000000-0005-0000-0000-0000B80E0000}"/>
    <cellStyle name="Normal 57 4 5 2 2" xfId="3767" xr:uid="{00000000-0005-0000-0000-0000B90E0000}"/>
    <cellStyle name="Normal 57 4 5 3" xfId="3768" xr:uid="{00000000-0005-0000-0000-0000BA0E0000}"/>
    <cellStyle name="Normal 57 4 6" xfId="3769" xr:uid="{00000000-0005-0000-0000-0000BB0E0000}"/>
    <cellStyle name="Normal 57 4 6 2" xfId="3770" xr:uid="{00000000-0005-0000-0000-0000BC0E0000}"/>
    <cellStyle name="Normal 57 4 7" xfId="3771" xr:uid="{00000000-0005-0000-0000-0000BD0E0000}"/>
    <cellStyle name="Normal 57 5" xfId="3772" xr:uid="{00000000-0005-0000-0000-0000BE0E0000}"/>
    <cellStyle name="Normal 57 5 2" xfId="3773" xr:uid="{00000000-0005-0000-0000-0000BF0E0000}"/>
    <cellStyle name="Normal 57 5 2 2" xfId="3774" xr:uid="{00000000-0005-0000-0000-0000C00E0000}"/>
    <cellStyle name="Normal 57 5 3" xfId="3775" xr:uid="{00000000-0005-0000-0000-0000C10E0000}"/>
    <cellStyle name="Normal 57 6" xfId="3776" xr:uid="{00000000-0005-0000-0000-0000C20E0000}"/>
    <cellStyle name="Normal 57 6 2" xfId="3777" xr:uid="{00000000-0005-0000-0000-0000C30E0000}"/>
    <cellStyle name="Normal 57 6 2 2" xfId="3778" xr:uid="{00000000-0005-0000-0000-0000C40E0000}"/>
    <cellStyle name="Normal 57 6 3" xfId="3779" xr:uid="{00000000-0005-0000-0000-0000C50E0000}"/>
    <cellStyle name="Normal 57 7" xfId="3780" xr:uid="{00000000-0005-0000-0000-0000C60E0000}"/>
    <cellStyle name="Normal 57 7 2" xfId="3781" xr:uid="{00000000-0005-0000-0000-0000C70E0000}"/>
    <cellStyle name="Normal 57 7 2 2" xfId="3782" xr:uid="{00000000-0005-0000-0000-0000C80E0000}"/>
    <cellStyle name="Normal 57 7 3" xfId="3783" xr:uid="{00000000-0005-0000-0000-0000C90E0000}"/>
    <cellStyle name="Normal 57 8" xfId="3784" xr:uid="{00000000-0005-0000-0000-0000CA0E0000}"/>
    <cellStyle name="Normal 57 8 2" xfId="3785" xr:uid="{00000000-0005-0000-0000-0000CB0E0000}"/>
    <cellStyle name="Normal 57 8 2 2" xfId="3786" xr:uid="{00000000-0005-0000-0000-0000CC0E0000}"/>
    <cellStyle name="Normal 57 8 3" xfId="3787" xr:uid="{00000000-0005-0000-0000-0000CD0E0000}"/>
    <cellStyle name="Normal 57 9" xfId="3788" xr:uid="{00000000-0005-0000-0000-0000CE0E0000}"/>
    <cellStyle name="Normal 57 9 2" xfId="3789" xr:uid="{00000000-0005-0000-0000-0000CF0E0000}"/>
    <cellStyle name="Normal 58" xfId="3790" xr:uid="{00000000-0005-0000-0000-0000D00E0000}"/>
    <cellStyle name="Normal 59" xfId="3791" xr:uid="{00000000-0005-0000-0000-0000D10E0000}"/>
    <cellStyle name="Normal 59 2" xfId="3792" xr:uid="{00000000-0005-0000-0000-0000D20E0000}"/>
    <cellStyle name="Normal 59 3" xfId="3793" xr:uid="{00000000-0005-0000-0000-0000D30E0000}"/>
    <cellStyle name="Normal 6" xfId="3794" xr:uid="{00000000-0005-0000-0000-0000D40E0000}"/>
    <cellStyle name="Normal 6 10" xfId="3795" xr:uid="{00000000-0005-0000-0000-0000D50E0000}"/>
    <cellStyle name="Normal 6 11" xfId="3796" xr:uid="{00000000-0005-0000-0000-0000D60E0000}"/>
    <cellStyle name="Normal 6 12" xfId="3797" xr:uid="{00000000-0005-0000-0000-0000D70E0000}"/>
    <cellStyle name="Normal 6 2" xfId="3798" xr:uid="{00000000-0005-0000-0000-0000D80E0000}"/>
    <cellStyle name="Normal 6 2 2" xfId="3799" xr:uid="{00000000-0005-0000-0000-0000D90E0000}"/>
    <cellStyle name="Normal 6 2 3" xfId="3800" xr:uid="{00000000-0005-0000-0000-0000DA0E0000}"/>
    <cellStyle name="Normal 6 3" xfId="3801" xr:uid="{00000000-0005-0000-0000-0000DB0E0000}"/>
    <cellStyle name="Normal 6 4" xfId="3802" xr:uid="{00000000-0005-0000-0000-0000DC0E0000}"/>
    <cellStyle name="Normal 6 5" xfId="3803" xr:uid="{00000000-0005-0000-0000-0000DD0E0000}"/>
    <cellStyle name="Normal 6 6" xfId="3804" xr:uid="{00000000-0005-0000-0000-0000DE0E0000}"/>
    <cellStyle name="Normal 6 7" xfId="3805" xr:uid="{00000000-0005-0000-0000-0000DF0E0000}"/>
    <cellStyle name="Normal 6 8" xfId="3806" xr:uid="{00000000-0005-0000-0000-0000E00E0000}"/>
    <cellStyle name="Normal 6 9" xfId="3807" xr:uid="{00000000-0005-0000-0000-0000E10E0000}"/>
    <cellStyle name="Normal 60" xfId="3808" xr:uid="{00000000-0005-0000-0000-0000E20E0000}"/>
    <cellStyle name="Normal 61" xfId="3809" xr:uid="{00000000-0005-0000-0000-0000E30E0000}"/>
    <cellStyle name="Normal 62" xfId="3810" xr:uid="{00000000-0005-0000-0000-0000E40E0000}"/>
    <cellStyle name="Normal 63" xfId="3811" xr:uid="{00000000-0005-0000-0000-0000E50E0000}"/>
    <cellStyle name="Normal 64" xfId="3812" xr:uid="{00000000-0005-0000-0000-0000E60E0000}"/>
    <cellStyle name="Normal 65" xfId="3813" xr:uid="{00000000-0005-0000-0000-0000E70E0000}"/>
    <cellStyle name="Normal 65 2" xfId="3814" xr:uid="{00000000-0005-0000-0000-0000E80E0000}"/>
    <cellStyle name="Normal 65 3" xfId="3815" xr:uid="{00000000-0005-0000-0000-0000E90E0000}"/>
    <cellStyle name="Normal 66" xfId="3816" xr:uid="{00000000-0005-0000-0000-0000EA0E0000}"/>
    <cellStyle name="Normal 66 2" xfId="3817" xr:uid="{00000000-0005-0000-0000-0000EB0E0000}"/>
    <cellStyle name="Normal 67" xfId="1" xr:uid="{00000000-0005-0000-0000-0000EC0E0000}"/>
    <cellStyle name="Normal 68" xfId="4362" xr:uid="{00000000-0005-0000-0000-0000ED0E0000}"/>
    <cellStyle name="Normal 69" xfId="4365" xr:uid="{00000000-0005-0000-0000-0000EE0E0000}"/>
    <cellStyle name="Normal 7" xfId="3818" xr:uid="{00000000-0005-0000-0000-0000EF0E0000}"/>
    <cellStyle name="Normal 7 10" xfId="3819" xr:uid="{00000000-0005-0000-0000-0000F00E0000}"/>
    <cellStyle name="Normal 7 11" xfId="3820" xr:uid="{00000000-0005-0000-0000-0000F10E0000}"/>
    <cellStyle name="Normal 7 12" xfId="3821" xr:uid="{00000000-0005-0000-0000-0000F20E0000}"/>
    <cellStyle name="Normal 7 2" xfId="3822" xr:uid="{00000000-0005-0000-0000-0000F30E0000}"/>
    <cellStyle name="Normal 7 2 2" xfId="3823" xr:uid="{00000000-0005-0000-0000-0000F40E0000}"/>
    <cellStyle name="Normal 7 2 2 2" xfId="3824" xr:uid="{00000000-0005-0000-0000-0000F50E0000}"/>
    <cellStyle name="Normal 7 2 2 3" xfId="3825" xr:uid="{00000000-0005-0000-0000-0000F60E0000}"/>
    <cellStyle name="Normal 7 2 2 4" xfId="3826" xr:uid="{00000000-0005-0000-0000-0000F70E0000}"/>
    <cellStyle name="Normal 7 2 2 5" xfId="3827" xr:uid="{00000000-0005-0000-0000-0000F80E0000}"/>
    <cellStyle name="Normal 7 2 2 5 2" xfId="3828" xr:uid="{00000000-0005-0000-0000-0000F90E0000}"/>
    <cellStyle name="Normal 7 2 2 5 3" xfId="3829" xr:uid="{00000000-0005-0000-0000-0000FA0E0000}"/>
    <cellStyle name="Normal 7 2 2 6" xfId="3830" xr:uid="{00000000-0005-0000-0000-0000FB0E0000}"/>
    <cellStyle name="Normal 7 2 2 7" xfId="3831" xr:uid="{00000000-0005-0000-0000-0000FC0E0000}"/>
    <cellStyle name="Normal 7 2 2_Depr Exp Detail" xfId="3832" xr:uid="{00000000-0005-0000-0000-0000FD0E0000}"/>
    <cellStyle name="Normal 7 2 3" xfId="3833" xr:uid="{00000000-0005-0000-0000-0000FE0E0000}"/>
    <cellStyle name="Normal 7 2 4" xfId="3834" xr:uid="{00000000-0005-0000-0000-0000FF0E0000}"/>
    <cellStyle name="Normal 7 2 5" xfId="3835" xr:uid="{00000000-0005-0000-0000-0000000F0000}"/>
    <cellStyle name="Normal 7 2 6" xfId="3836" xr:uid="{00000000-0005-0000-0000-0000010F0000}"/>
    <cellStyle name="Normal 7 2 7" xfId="3837" xr:uid="{00000000-0005-0000-0000-0000020F0000}"/>
    <cellStyle name="Normal 7 2 7 2" xfId="3838" xr:uid="{00000000-0005-0000-0000-0000030F0000}"/>
    <cellStyle name="Normal 7 2 7 3" xfId="3839" xr:uid="{00000000-0005-0000-0000-0000040F0000}"/>
    <cellStyle name="Normal 7 2 8" xfId="3840" xr:uid="{00000000-0005-0000-0000-0000050F0000}"/>
    <cellStyle name="Normal 7 2 9" xfId="3841" xr:uid="{00000000-0005-0000-0000-0000060F0000}"/>
    <cellStyle name="Normal 7 2_Depr Exp Detail" xfId="3842" xr:uid="{00000000-0005-0000-0000-0000070F0000}"/>
    <cellStyle name="Normal 7 3" xfId="3843" xr:uid="{00000000-0005-0000-0000-0000080F0000}"/>
    <cellStyle name="Normal 7 3 2" xfId="3844" xr:uid="{00000000-0005-0000-0000-0000090F0000}"/>
    <cellStyle name="Normal 7 3 2 2" xfId="3845" xr:uid="{00000000-0005-0000-0000-00000A0F0000}"/>
    <cellStyle name="Normal 7 3 2 2 2" xfId="3846" xr:uid="{00000000-0005-0000-0000-00000B0F0000}"/>
    <cellStyle name="Normal 7 3 2 2 3" xfId="3847" xr:uid="{00000000-0005-0000-0000-00000C0F0000}"/>
    <cellStyle name="Normal 7 3 2 3" xfId="3848" xr:uid="{00000000-0005-0000-0000-00000D0F0000}"/>
    <cellStyle name="Normal 7 3 2 4" xfId="3849" xr:uid="{00000000-0005-0000-0000-00000E0F0000}"/>
    <cellStyle name="Normal 7 3 3" xfId="3850" xr:uid="{00000000-0005-0000-0000-00000F0F0000}"/>
    <cellStyle name="Normal 7 3 3 2" xfId="3851" xr:uid="{00000000-0005-0000-0000-0000100F0000}"/>
    <cellStyle name="Normal 7 3 3 3" xfId="3852" xr:uid="{00000000-0005-0000-0000-0000110F0000}"/>
    <cellStyle name="Normal 7 3 4" xfId="3853" xr:uid="{00000000-0005-0000-0000-0000120F0000}"/>
    <cellStyle name="Normal 7 3 5" xfId="3854" xr:uid="{00000000-0005-0000-0000-0000130F0000}"/>
    <cellStyle name="Normal 7 4" xfId="3855" xr:uid="{00000000-0005-0000-0000-0000140F0000}"/>
    <cellStyle name="Normal 7 4 2" xfId="3856" xr:uid="{00000000-0005-0000-0000-0000150F0000}"/>
    <cellStyle name="Normal 7 4 2 2" xfId="3857" xr:uid="{00000000-0005-0000-0000-0000160F0000}"/>
    <cellStyle name="Normal 7 4 2 2 2" xfId="3858" xr:uid="{00000000-0005-0000-0000-0000170F0000}"/>
    <cellStyle name="Normal 7 4 2 2 3" xfId="3859" xr:uid="{00000000-0005-0000-0000-0000180F0000}"/>
    <cellStyle name="Normal 7 4 2 3" xfId="3860" xr:uid="{00000000-0005-0000-0000-0000190F0000}"/>
    <cellStyle name="Normal 7 4 2 4" xfId="3861" xr:uid="{00000000-0005-0000-0000-00001A0F0000}"/>
    <cellStyle name="Normal 7 4 3" xfId="3862" xr:uid="{00000000-0005-0000-0000-00001B0F0000}"/>
    <cellStyle name="Normal 7 4 3 2" xfId="3863" xr:uid="{00000000-0005-0000-0000-00001C0F0000}"/>
    <cellStyle name="Normal 7 4 3 3" xfId="3864" xr:uid="{00000000-0005-0000-0000-00001D0F0000}"/>
    <cellStyle name="Normal 7 4 4" xfId="3865" xr:uid="{00000000-0005-0000-0000-00001E0F0000}"/>
    <cellStyle name="Normal 7 4 5" xfId="3866" xr:uid="{00000000-0005-0000-0000-00001F0F0000}"/>
    <cellStyle name="Normal 7 5" xfId="3867" xr:uid="{00000000-0005-0000-0000-0000200F0000}"/>
    <cellStyle name="Normal 7 5 2" xfId="3868" xr:uid="{00000000-0005-0000-0000-0000210F0000}"/>
    <cellStyle name="Normal 7 5 2 2" xfId="3869" xr:uid="{00000000-0005-0000-0000-0000220F0000}"/>
    <cellStyle name="Normal 7 5 2 2 2" xfId="3870" xr:uid="{00000000-0005-0000-0000-0000230F0000}"/>
    <cellStyle name="Normal 7 5 2 2 3" xfId="3871" xr:uid="{00000000-0005-0000-0000-0000240F0000}"/>
    <cellStyle name="Normal 7 5 2 3" xfId="3872" xr:uid="{00000000-0005-0000-0000-0000250F0000}"/>
    <cellStyle name="Normal 7 5 2 4" xfId="3873" xr:uid="{00000000-0005-0000-0000-0000260F0000}"/>
    <cellStyle name="Normal 7 5 3" xfId="3874" xr:uid="{00000000-0005-0000-0000-0000270F0000}"/>
    <cellStyle name="Normal 7 5 3 2" xfId="3875" xr:uid="{00000000-0005-0000-0000-0000280F0000}"/>
    <cellStyle name="Normal 7 5 3 3" xfId="3876" xr:uid="{00000000-0005-0000-0000-0000290F0000}"/>
    <cellStyle name="Normal 7 5 4" xfId="3877" xr:uid="{00000000-0005-0000-0000-00002A0F0000}"/>
    <cellStyle name="Normal 7 5 5" xfId="3878" xr:uid="{00000000-0005-0000-0000-00002B0F0000}"/>
    <cellStyle name="Normal 7 6" xfId="3879" xr:uid="{00000000-0005-0000-0000-00002C0F0000}"/>
    <cellStyle name="Normal 7 6 2" xfId="3880" xr:uid="{00000000-0005-0000-0000-00002D0F0000}"/>
    <cellStyle name="Normal 7 6 2 2" xfId="3881" xr:uid="{00000000-0005-0000-0000-00002E0F0000}"/>
    <cellStyle name="Normal 7 6 2 2 2" xfId="3882" xr:uid="{00000000-0005-0000-0000-00002F0F0000}"/>
    <cellStyle name="Normal 7 6 2 2 3" xfId="3883" xr:uid="{00000000-0005-0000-0000-0000300F0000}"/>
    <cellStyle name="Normal 7 6 2 3" xfId="3884" xr:uid="{00000000-0005-0000-0000-0000310F0000}"/>
    <cellStyle name="Normal 7 6 2 4" xfId="3885" xr:uid="{00000000-0005-0000-0000-0000320F0000}"/>
    <cellStyle name="Normal 7 6 3" xfId="3886" xr:uid="{00000000-0005-0000-0000-0000330F0000}"/>
    <cellStyle name="Normal 7 6 3 2" xfId="3887" xr:uid="{00000000-0005-0000-0000-0000340F0000}"/>
    <cellStyle name="Normal 7 6 3 3" xfId="3888" xr:uid="{00000000-0005-0000-0000-0000350F0000}"/>
    <cellStyle name="Normal 7 6 4" xfId="3889" xr:uid="{00000000-0005-0000-0000-0000360F0000}"/>
    <cellStyle name="Normal 7 6 5" xfId="3890" xr:uid="{00000000-0005-0000-0000-0000370F0000}"/>
    <cellStyle name="Normal 7 7" xfId="3891" xr:uid="{00000000-0005-0000-0000-0000380F0000}"/>
    <cellStyle name="Normal 7 7 2" xfId="3892" xr:uid="{00000000-0005-0000-0000-0000390F0000}"/>
    <cellStyle name="Normal 7 7 2 2" xfId="3893" xr:uid="{00000000-0005-0000-0000-00003A0F0000}"/>
    <cellStyle name="Normal 7 7 2 2 2" xfId="3894" xr:uid="{00000000-0005-0000-0000-00003B0F0000}"/>
    <cellStyle name="Normal 7 7 2 2 3" xfId="3895" xr:uid="{00000000-0005-0000-0000-00003C0F0000}"/>
    <cellStyle name="Normal 7 7 2 3" xfId="3896" xr:uid="{00000000-0005-0000-0000-00003D0F0000}"/>
    <cellStyle name="Normal 7 7 2 4" xfId="3897" xr:uid="{00000000-0005-0000-0000-00003E0F0000}"/>
    <cellStyle name="Normal 7 7 3" xfId="3898" xr:uid="{00000000-0005-0000-0000-00003F0F0000}"/>
    <cellStyle name="Normal 7 7 3 2" xfId="3899" xr:uid="{00000000-0005-0000-0000-0000400F0000}"/>
    <cellStyle name="Normal 7 7 3 3" xfId="3900" xr:uid="{00000000-0005-0000-0000-0000410F0000}"/>
    <cellStyle name="Normal 7 7 4" xfId="3901" xr:uid="{00000000-0005-0000-0000-0000420F0000}"/>
    <cellStyle name="Normal 7 7 5" xfId="3902" xr:uid="{00000000-0005-0000-0000-0000430F0000}"/>
    <cellStyle name="Normal 7 8" xfId="3903" xr:uid="{00000000-0005-0000-0000-0000440F0000}"/>
    <cellStyle name="Normal 7 8 2" xfId="3904" xr:uid="{00000000-0005-0000-0000-0000450F0000}"/>
    <cellStyle name="Normal 7 8 2 2" xfId="3905" xr:uid="{00000000-0005-0000-0000-0000460F0000}"/>
    <cellStyle name="Normal 7 8 2 3" xfId="3906" xr:uid="{00000000-0005-0000-0000-0000470F0000}"/>
    <cellStyle name="Normal 7 8 3" xfId="3907" xr:uid="{00000000-0005-0000-0000-0000480F0000}"/>
    <cellStyle name="Normal 7 8 4" xfId="3908" xr:uid="{00000000-0005-0000-0000-0000490F0000}"/>
    <cellStyle name="Normal 7 9" xfId="3909" xr:uid="{00000000-0005-0000-0000-00004A0F0000}"/>
    <cellStyle name="Normal 7 9 2" xfId="3910" xr:uid="{00000000-0005-0000-0000-00004B0F0000}"/>
    <cellStyle name="Normal 7 9 3" xfId="3911" xr:uid="{00000000-0005-0000-0000-00004C0F0000}"/>
    <cellStyle name="Normal 70" xfId="4366" xr:uid="{00000000-0005-0000-0000-00004D0F0000}"/>
    <cellStyle name="Normal 71" xfId="4367" xr:uid="{00000000-0005-0000-0000-00004E0F0000}"/>
    <cellStyle name="Normal 72" xfId="4368" xr:uid="{00000000-0005-0000-0000-00004F0F0000}"/>
    <cellStyle name="Normal 73" xfId="4369" xr:uid="{00000000-0005-0000-0000-0000500F0000}"/>
    <cellStyle name="Normal 74" xfId="4370" xr:uid="{00000000-0005-0000-0000-0000510F0000}"/>
    <cellStyle name="Normal 75" xfId="3912" xr:uid="{00000000-0005-0000-0000-0000520F0000}"/>
    <cellStyle name="Normal 76" xfId="4371" xr:uid="{00000000-0005-0000-0000-0000530F0000}"/>
    <cellStyle name="Normal 77" xfId="4372" xr:uid="{00000000-0005-0000-0000-0000540F0000}"/>
    <cellStyle name="Normal 78" xfId="4373" xr:uid="{00000000-0005-0000-0000-0000550F0000}"/>
    <cellStyle name="Normal 79" xfId="4374" xr:uid="{00000000-0005-0000-0000-0000560F0000}"/>
    <cellStyle name="Normal 8" xfId="3913" xr:uid="{00000000-0005-0000-0000-0000570F0000}"/>
    <cellStyle name="Normal 8 10" xfId="3914" xr:uid="{00000000-0005-0000-0000-0000580F0000}"/>
    <cellStyle name="Normal 8 11" xfId="3915" xr:uid="{00000000-0005-0000-0000-0000590F0000}"/>
    <cellStyle name="Normal 8 2" xfId="3916" xr:uid="{00000000-0005-0000-0000-00005A0F0000}"/>
    <cellStyle name="Normal 8 2 2" xfId="3917" xr:uid="{00000000-0005-0000-0000-00005B0F0000}"/>
    <cellStyle name="Normal 8 2 2 2" xfId="3918" xr:uid="{00000000-0005-0000-0000-00005C0F0000}"/>
    <cellStyle name="Normal 8 2 2 3" xfId="3919" xr:uid="{00000000-0005-0000-0000-00005D0F0000}"/>
    <cellStyle name="Normal 8 2 2 4" xfId="3920" xr:uid="{00000000-0005-0000-0000-00005E0F0000}"/>
    <cellStyle name="Normal 8 2 2 5" xfId="3921" xr:uid="{00000000-0005-0000-0000-00005F0F0000}"/>
    <cellStyle name="Normal 8 2 2 6" xfId="3922" xr:uid="{00000000-0005-0000-0000-0000600F0000}"/>
    <cellStyle name="Normal 8 2 3" xfId="3923" xr:uid="{00000000-0005-0000-0000-0000610F0000}"/>
    <cellStyle name="Normal 8 2 4" xfId="3924" xr:uid="{00000000-0005-0000-0000-0000620F0000}"/>
    <cellStyle name="Normal 8 2 5" xfId="3925" xr:uid="{00000000-0005-0000-0000-0000630F0000}"/>
    <cellStyle name="Normal 8 2 6" xfId="3926" xr:uid="{00000000-0005-0000-0000-0000640F0000}"/>
    <cellStyle name="Normal 8 2 7" xfId="3927" xr:uid="{00000000-0005-0000-0000-0000650F0000}"/>
    <cellStyle name="Normal 8 3" xfId="3928" xr:uid="{00000000-0005-0000-0000-0000660F0000}"/>
    <cellStyle name="Normal 8 4" xfId="3929" xr:uid="{00000000-0005-0000-0000-0000670F0000}"/>
    <cellStyle name="Normal 8 5" xfId="3930" xr:uid="{00000000-0005-0000-0000-0000680F0000}"/>
    <cellStyle name="Normal 8 6" xfId="3931" xr:uid="{00000000-0005-0000-0000-0000690F0000}"/>
    <cellStyle name="Normal 8 7" xfId="3932" xr:uid="{00000000-0005-0000-0000-00006A0F0000}"/>
    <cellStyle name="Normal 8 8" xfId="3933" xr:uid="{00000000-0005-0000-0000-00006B0F0000}"/>
    <cellStyle name="Normal 8 9" xfId="3934" xr:uid="{00000000-0005-0000-0000-00006C0F0000}"/>
    <cellStyle name="Normal 8 9 2" xfId="3935" xr:uid="{00000000-0005-0000-0000-00006D0F0000}"/>
    <cellStyle name="Normal 80" xfId="4375" xr:uid="{00000000-0005-0000-0000-00006E0F0000}"/>
    <cellStyle name="Normal 81" xfId="4376" xr:uid="{00000000-0005-0000-0000-00006F0F0000}"/>
    <cellStyle name="Normal 82" xfId="4377" xr:uid="{00000000-0005-0000-0000-0000700F0000}"/>
    <cellStyle name="Normal 83" xfId="4378" xr:uid="{00000000-0005-0000-0000-0000710F0000}"/>
    <cellStyle name="Normal 84" xfId="4379" xr:uid="{00000000-0005-0000-0000-0000720F0000}"/>
    <cellStyle name="Normal 85" xfId="4381" xr:uid="{B64E2AE7-3D22-4727-9BE7-4E922FA0B859}"/>
    <cellStyle name="Normal 9" xfId="3936" xr:uid="{00000000-0005-0000-0000-0000730F0000}"/>
    <cellStyle name="Normal 9 10" xfId="3937" xr:uid="{00000000-0005-0000-0000-0000740F0000}"/>
    <cellStyle name="Normal 9 11" xfId="3938" xr:uid="{00000000-0005-0000-0000-0000750F0000}"/>
    <cellStyle name="Normal 9 12" xfId="3939" xr:uid="{00000000-0005-0000-0000-0000760F0000}"/>
    <cellStyle name="Normal 9 13" xfId="3940" xr:uid="{00000000-0005-0000-0000-0000770F0000}"/>
    <cellStyle name="Normal 9 14" xfId="3941" xr:uid="{00000000-0005-0000-0000-0000780F0000}"/>
    <cellStyle name="Normal 9 15" xfId="3942" xr:uid="{00000000-0005-0000-0000-0000790F0000}"/>
    <cellStyle name="Normal 9 16" xfId="3943" xr:uid="{00000000-0005-0000-0000-00007A0F0000}"/>
    <cellStyle name="Normal 9 17" xfId="3944" xr:uid="{00000000-0005-0000-0000-00007B0F0000}"/>
    <cellStyle name="Normal 9 17 2" xfId="3945" xr:uid="{00000000-0005-0000-0000-00007C0F0000}"/>
    <cellStyle name="Normal 9 18" xfId="3946" xr:uid="{00000000-0005-0000-0000-00007D0F0000}"/>
    <cellStyle name="Normal 9 2" xfId="3947" xr:uid="{00000000-0005-0000-0000-00007E0F0000}"/>
    <cellStyle name="Normal 9 2 2" xfId="3948" xr:uid="{00000000-0005-0000-0000-00007F0F0000}"/>
    <cellStyle name="Normal 9 2 2 2" xfId="3949" xr:uid="{00000000-0005-0000-0000-0000800F0000}"/>
    <cellStyle name="Normal 9 2 2 3" xfId="3950" xr:uid="{00000000-0005-0000-0000-0000810F0000}"/>
    <cellStyle name="Normal 9 2 2 4" xfId="3951" xr:uid="{00000000-0005-0000-0000-0000820F0000}"/>
    <cellStyle name="Normal 9 2 2 5" xfId="3952" xr:uid="{00000000-0005-0000-0000-0000830F0000}"/>
    <cellStyle name="Normal 9 2 2 6" xfId="3953" xr:uid="{00000000-0005-0000-0000-0000840F0000}"/>
    <cellStyle name="Normal 9 2 3" xfId="3954" xr:uid="{00000000-0005-0000-0000-0000850F0000}"/>
    <cellStyle name="Normal 9 2 4" xfId="3955" xr:uid="{00000000-0005-0000-0000-0000860F0000}"/>
    <cellStyle name="Normal 9 2 5" xfId="3956" xr:uid="{00000000-0005-0000-0000-0000870F0000}"/>
    <cellStyle name="Normal 9 2 6" xfId="3957" xr:uid="{00000000-0005-0000-0000-0000880F0000}"/>
    <cellStyle name="Normal 9 2 7" xfId="3958" xr:uid="{00000000-0005-0000-0000-0000890F0000}"/>
    <cellStyle name="Normal 9 3" xfId="3959" xr:uid="{00000000-0005-0000-0000-00008A0F0000}"/>
    <cellStyle name="Normal 9 3 2" xfId="3960" xr:uid="{00000000-0005-0000-0000-00008B0F0000}"/>
    <cellStyle name="Normal 9 3 3" xfId="3961" xr:uid="{00000000-0005-0000-0000-00008C0F0000}"/>
    <cellStyle name="Normal 9 4" xfId="3962" xr:uid="{00000000-0005-0000-0000-00008D0F0000}"/>
    <cellStyle name="Normal 9 4 2" xfId="3963" xr:uid="{00000000-0005-0000-0000-00008E0F0000}"/>
    <cellStyle name="Normal 9 4 3" xfId="3964" xr:uid="{00000000-0005-0000-0000-00008F0F0000}"/>
    <cellStyle name="Normal 9 5" xfId="3965" xr:uid="{00000000-0005-0000-0000-0000900F0000}"/>
    <cellStyle name="Normal 9 5 2" xfId="3966" xr:uid="{00000000-0005-0000-0000-0000910F0000}"/>
    <cellStyle name="Normal 9 5 3" xfId="3967" xr:uid="{00000000-0005-0000-0000-0000920F0000}"/>
    <cellStyle name="Normal 9 6" xfId="3968" xr:uid="{00000000-0005-0000-0000-0000930F0000}"/>
    <cellStyle name="Normal 9 6 2" xfId="3969" xr:uid="{00000000-0005-0000-0000-0000940F0000}"/>
    <cellStyle name="Normal 9 6 3" xfId="3970" xr:uid="{00000000-0005-0000-0000-0000950F0000}"/>
    <cellStyle name="Normal 9 7" xfId="3971" xr:uid="{00000000-0005-0000-0000-0000960F0000}"/>
    <cellStyle name="Normal 9 7 2" xfId="3972" xr:uid="{00000000-0005-0000-0000-0000970F0000}"/>
    <cellStyle name="Normal 9 7 3" xfId="3973" xr:uid="{00000000-0005-0000-0000-0000980F0000}"/>
    <cellStyle name="Normal 9 8" xfId="3974" xr:uid="{00000000-0005-0000-0000-0000990F0000}"/>
    <cellStyle name="Normal 9 8 2" xfId="3975" xr:uid="{00000000-0005-0000-0000-00009A0F0000}"/>
    <cellStyle name="Normal 9 8 3" xfId="3976" xr:uid="{00000000-0005-0000-0000-00009B0F0000}"/>
    <cellStyle name="Normal 9 9" xfId="3977" xr:uid="{00000000-0005-0000-0000-00009C0F0000}"/>
    <cellStyle name="Normal 9 9 2" xfId="3978" xr:uid="{00000000-0005-0000-0000-00009D0F0000}"/>
    <cellStyle name="Normal 9 9 3" xfId="3979" xr:uid="{00000000-0005-0000-0000-00009E0F0000}"/>
    <cellStyle name="Note 2" xfId="3980" xr:uid="{00000000-0005-0000-0000-0000A00F0000}"/>
    <cellStyle name="Note 2 10" xfId="3981" xr:uid="{00000000-0005-0000-0000-0000A10F0000}"/>
    <cellStyle name="Note 2 2" xfId="3982" xr:uid="{00000000-0005-0000-0000-0000A20F0000}"/>
    <cellStyle name="Note 2 2 2" xfId="3983" xr:uid="{00000000-0005-0000-0000-0000A30F0000}"/>
    <cellStyle name="Note 2 2 2 2" xfId="3984" xr:uid="{00000000-0005-0000-0000-0000A40F0000}"/>
    <cellStyle name="Note 2 2 2 3" xfId="3985" xr:uid="{00000000-0005-0000-0000-0000A50F0000}"/>
    <cellStyle name="Note 2 2 3" xfId="3986" xr:uid="{00000000-0005-0000-0000-0000A60F0000}"/>
    <cellStyle name="Note 2 2 4" xfId="3987" xr:uid="{00000000-0005-0000-0000-0000A70F0000}"/>
    <cellStyle name="Note 2 3" xfId="3988" xr:uid="{00000000-0005-0000-0000-0000A80F0000}"/>
    <cellStyle name="Note 2 4" xfId="3989" xr:uid="{00000000-0005-0000-0000-0000A90F0000}"/>
    <cellStyle name="Note 2 5" xfId="3990" xr:uid="{00000000-0005-0000-0000-0000AA0F0000}"/>
    <cellStyle name="Note 2 6" xfId="3991" xr:uid="{00000000-0005-0000-0000-0000AB0F0000}"/>
    <cellStyle name="Note 2 7" xfId="3992" xr:uid="{00000000-0005-0000-0000-0000AC0F0000}"/>
    <cellStyle name="Note 2 8" xfId="3993" xr:uid="{00000000-0005-0000-0000-0000AD0F0000}"/>
    <cellStyle name="Note 2 9" xfId="3994" xr:uid="{00000000-0005-0000-0000-0000AE0F0000}"/>
    <cellStyle name="Note 2 9 2" xfId="3995" xr:uid="{00000000-0005-0000-0000-0000AF0F0000}"/>
    <cellStyle name="Note 3" xfId="3996" xr:uid="{00000000-0005-0000-0000-0000B00F0000}"/>
    <cellStyle name="Note 3 10" xfId="3997" xr:uid="{00000000-0005-0000-0000-0000B10F0000}"/>
    <cellStyle name="Note 3 2" xfId="3998" xr:uid="{00000000-0005-0000-0000-0000B20F0000}"/>
    <cellStyle name="Note 3 2 2" xfId="3999" xr:uid="{00000000-0005-0000-0000-0000B30F0000}"/>
    <cellStyle name="Note 3 2 2 2" xfId="4000" xr:uid="{00000000-0005-0000-0000-0000B40F0000}"/>
    <cellStyle name="Note 3 2 2 3" xfId="4001" xr:uid="{00000000-0005-0000-0000-0000B50F0000}"/>
    <cellStyle name="Note 3 2 3" xfId="4002" xr:uid="{00000000-0005-0000-0000-0000B60F0000}"/>
    <cellStyle name="Note 3 2 4" xfId="4003" xr:uid="{00000000-0005-0000-0000-0000B70F0000}"/>
    <cellStyle name="Note 3 3" xfId="4004" xr:uid="{00000000-0005-0000-0000-0000B80F0000}"/>
    <cellStyle name="Note 3 4" xfId="4005" xr:uid="{00000000-0005-0000-0000-0000B90F0000}"/>
    <cellStyle name="Note 3 5" xfId="4006" xr:uid="{00000000-0005-0000-0000-0000BA0F0000}"/>
    <cellStyle name="Note 3 6" xfId="4007" xr:uid="{00000000-0005-0000-0000-0000BB0F0000}"/>
    <cellStyle name="Note 3 7" xfId="4008" xr:uid="{00000000-0005-0000-0000-0000BC0F0000}"/>
    <cellStyle name="Note 3 8" xfId="4009" xr:uid="{00000000-0005-0000-0000-0000BD0F0000}"/>
    <cellStyle name="Note 3 9" xfId="4010" xr:uid="{00000000-0005-0000-0000-0000BE0F0000}"/>
    <cellStyle name="Note 3 9 2" xfId="4011" xr:uid="{00000000-0005-0000-0000-0000BF0F0000}"/>
    <cellStyle name="Note 4" xfId="4012" xr:uid="{00000000-0005-0000-0000-0000C00F0000}"/>
    <cellStyle name="Note 4 10" xfId="4013" xr:uid="{00000000-0005-0000-0000-0000C10F0000}"/>
    <cellStyle name="Note 4 10 2" xfId="4014" xr:uid="{00000000-0005-0000-0000-0000C20F0000}"/>
    <cellStyle name="Note 4 11" xfId="4015" xr:uid="{00000000-0005-0000-0000-0000C30F0000}"/>
    <cellStyle name="Note 4 2" xfId="4016" xr:uid="{00000000-0005-0000-0000-0000C40F0000}"/>
    <cellStyle name="Note 4 3" xfId="4017" xr:uid="{00000000-0005-0000-0000-0000C50F0000}"/>
    <cellStyle name="Note 4 4" xfId="4018" xr:uid="{00000000-0005-0000-0000-0000C60F0000}"/>
    <cellStyle name="Note 4 5" xfId="4019" xr:uid="{00000000-0005-0000-0000-0000C70F0000}"/>
    <cellStyle name="Note 4 6" xfId="4020" xr:uid="{00000000-0005-0000-0000-0000C80F0000}"/>
    <cellStyle name="Note 4 7" xfId="4021" xr:uid="{00000000-0005-0000-0000-0000C90F0000}"/>
    <cellStyle name="Note 4 8" xfId="4022" xr:uid="{00000000-0005-0000-0000-0000CA0F0000}"/>
    <cellStyle name="Note 4 9" xfId="4023" xr:uid="{00000000-0005-0000-0000-0000CB0F0000}"/>
    <cellStyle name="Note 5" xfId="4024" xr:uid="{00000000-0005-0000-0000-0000CC0F0000}"/>
    <cellStyle name="Note 5 2" xfId="4025" xr:uid="{00000000-0005-0000-0000-0000CD0F0000}"/>
    <cellStyle name="Output 2" xfId="4026" xr:uid="{00000000-0005-0000-0000-0000CE0F0000}"/>
    <cellStyle name="Output 2 2" xfId="4027" xr:uid="{00000000-0005-0000-0000-0000CF0F0000}"/>
    <cellStyle name="Output 2 2 2" xfId="4028" xr:uid="{00000000-0005-0000-0000-0000D00F0000}"/>
    <cellStyle name="Output 2 3" xfId="4029" xr:uid="{00000000-0005-0000-0000-0000D10F0000}"/>
    <cellStyle name="Output 2 3 2" xfId="4030" xr:uid="{00000000-0005-0000-0000-0000D20F0000}"/>
    <cellStyle name="Output 2 4" xfId="4031" xr:uid="{00000000-0005-0000-0000-0000D30F0000}"/>
    <cellStyle name="Output 2 4 2" xfId="4032" xr:uid="{00000000-0005-0000-0000-0000D40F0000}"/>
    <cellStyle name="Output 3" xfId="4033" xr:uid="{00000000-0005-0000-0000-0000D50F0000}"/>
    <cellStyle name="Output 3 2" xfId="4034" xr:uid="{00000000-0005-0000-0000-0000D60F0000}"/>
    <cellStyle name="Output 3 2 2" xfId="4035" xr:uid="{00000000-0005-0000-0000-0000D70F0000}"/>
    <cellStyle name="Output 3 3" xfId="4036" xr:uid="{00000000-0005-0000-0000-0000D80F0000}"/>
    <cellStyle name="Output 3 3 2" xfId="4037" xr:uid="{00000000-0005-0000-0000-0000D90F0000}"/>
    <cellStyle name="Output 3 4" xfId="4038" xr:uid="{00000000-0005-0000-0000-0000DA0F0000}"/>
    <cellStyle name="Output 3 4 2" xfId="4039" xr:uid="{00000000-0005-0000-0000-0000DB0F0000}"/>
    <cellStyle name="Output 4" xfId="4040" xr:uid="{00000000-0005-0000-0000-0000DC0F0000}"/>
    <cellStyle name="Output 4 2" xfId="4041" xr:uid="{00000000-0005-0000-0000-0000DD0F0000}"/>
    <cellStyle name="Output 5" xfId="4042" xr:uid="{00000000-0005-0000-0000-0000DE0F0000}"/>
    <cellStyle name="Output 5 2" xfId="4043" xr:uid="{00000000-0005-0000-0000-0000DF0F0000}"/>
    <cellStyle name="Output 6" xfId="4044" xr:uid="{00000000-0005-0000-0000-0000E00F0000}"/>
    <cellStyle name="Output 6 2" xfId="4045" xr:uid="{00000000-0005-0000-0000-0000E10F0000}"/>
    <cellStyle name="Output 7" xfId="4046" xr:uid="{00000000-0005-0000-0000-0000E20F0000}"/>
    <cellStyle name="Output 7 2" xfId="4047" xr:uid="{00000000-0005-0000-0000-0000E30F0000}"/>
    <cellStyle name="OUTPUT AMOUNTS" xfId="4048" xr:uid="{00000000-0005-0000-0000-0000E40F0000}"/>
    <cellStyle name="Output Amounts 2" xfId="4049" xr:uid="{00000000-0005-0000-0000-0000E50F0000}"/>
    <cellStyle name="Output Amounts 3" xfId="4050" xr:uid="{00000000-0005-0000-0000-0000E60F0000}"/>
    <cellStyle name="OUTPUT AMOUNTS_122001 TEP IS-YTD DETAIL" xfId="4051" xr:uid="{00000000-0005-0000-0000-0000E70F0000}"/>
    <cellStyle name="Output Column Headings" xfId="4052" xr:uid="{00000000-0005-0000-0000-0000E80F0000}"/>
    <cellStyle name="Output Column Headings 2" xfId="4053" xr:uid="{00000000-0005-0000-0000-0000E90F0000}"/>
    <cellStyle name="Output Column Headings 3" xfId="4054" xr:uid="{00000000-0005-0000-0000-0000EA0F0000}"/>
    <cellStyle name="Output Column Headings_Bad Debt - BR_-_UES_Consol_IS__Det__YTD 2006-2007" xfId="4359" xr:uid="{00000000-0005-0000-0000-0000EB0F0000}"/>
    <cellStyle name="OUTPUT LINE ITEMS" xfId="4055" xr:uid="{00000000-0005-0000-0000-0000EC0F0000}"/>
    <cellStyle name="Output Line Items 2" xfId="4056" xr:uid="{00000000-0005-0000-0000-0000ED0F0000}"/>
    <cellStyle name="Output Line Items 3" xfId="4057" xr:uid="{00000000-0005-0000-0000-0000EE0F0000}"/>
    <cellStyle name="OUTPUT LINE ITEMS_122001 TEP IS-YTD DETAIL" xfId="4058" xr:uid="{00000000-0005-0000-0000-0000EF0F0000}"/>
    <cellStyle name="Output Report Heading" xfId="4059" xr:uid="{00000000-0005-0000-0000-0000F00F0000}"/>
    <cellStyle name="Output Report Heading 2" xfId="4060" xr:uid="{00000000-0005-0000-0000-0000F10F0000}"/>
    <cellStyle name="Output Report Heading 3" xfId="4061" xr:uid="{00000000-0005-0000-0000-0000F20F0000}"/>
    <cellStyle name="Output Report Heading_Bad Debt - BR_-_UES_Consol_IS__Det__YTD 2006-2007" xfId="4360" xr:uid="{00000000-0005-0000-0000-0000F30F0000}"/>
    <cellStyle name="Output Report Title" xfId="4062" xr:uid="{00000000-0005-0000-0000-0000F40F0000}"/>
    <cellStyle name="Output Report Title 2" xfId="4063" xr:uid="{00000000-0005-0000-0000-0000F50F0000}"/>
    <cellStyle name="Output Report Title 3" xfId="4064" xr:uid="{00000000-0005-0000-0000-0000F60F0000}"/>
    <cellStyle name="Output Report Title_Bad Debt - BR_-_UES_Consol_IS__Det__YTD 2006-2007" xfId="4361" xr:uid="{00000000-0005-0000-0000-0000F70F0000}"/>
    <cellStyle name="Page Heading Large" xfId="4065" xr:uid="{00000000-0005-0000-0000-0000F80F0000}"/>
    <cellStyle name="Page Heading Small" xfId="4066" xr:uid="{00000000-0005-0000-0000-0000F90F0000}"/>
    <cellStyle name="Percent" xfId="4380" builtinId="5"/>
    <cellStyle name="Percent [0]" xfId="4067" xr:uid="{00000000-0005-0000-0000-0000FB0F0000}"/>
    <cellStyle name="Percent [00]" xfId="4068" xr:uid="{00000000-0005-0000-0000-0000FC0F0000}"/>
    <cellStyle name="Percent [00] 2" xfId="4069" xr:uid="{00000000-0005-0000-0000-0000FD0F0000}"/>
    <cellStyle name="Percent [00] 3" xfId="4070" xr:uid="{00000000-0005-0000-0000-0000FE0F0000}"/>
    <cellStyle name="Percent 2" xfId="4071" xr:uid="{00000000-0005-0000-0000-0000FF0F0000}"/>
    <cellStyle name="Percent 2 2" xfId="4072" xr:uid="{00000000-0005-0000-0000-000000100000}"/>
    <cellStyle name="Percent 2 2 2" xfId="4073" xr:uid="{00000000-0005-0000-0000-000001100000}"/>
    <cellStyle name="Percent 2 2 2 2" xfId="4074" xr:uid="{00000000-0005-0000-0000-000002100000}"/>
    <cellStyle name="Percent 2 2 2 3" xfId="4075" xr:uid="{00000000-0005-0000-0000-000003100000}"/>
    <cellStyle name="Percent 2 2 2 4" xfId="4076" xr:uid="{00000000-0005-0000-0000-000004100000}"/>
    <cellStyle name="Percent 2 2 2 5" xfId="4077" xr:uid="{00000000-0005-0000-0000-000005100000}"/>
    <cellStyle name="Percent 2 2 2 6" xfId="4078" xr:uid="{00000000-0005-0000-0000-000006100000}"/>
    <cellStyle name="Percent 2 2 3" xfId="4079" xr:uid="{00000000-0005-0000-0000-000007100000}"/>
    <cellStyle name="Percent 2 2 4" xfId="4080" xr:uid="{00000000-0005-0000-0000-000008100000}"/>
    <cellStyle name="Percent 2 2 5" xfId="4081" xr:uid="{00000000-0005-0000-0000-000009100000}"/>
    <cellStyle name="Percent 2 2 6" xfId="4082" xr:uid="{00000000-0005-0000-0000-00000A100000}"/>
    <cellStyle name="Percent 2 3" xfId="4083" xr:uid="{00000000-0005-0000-0000-00000B100000}"/>
    <cellStyle name="Percent 2 4" xfId="4084" xr:uid="{00000000-0005-0000-0000-00000C100000}"/>
    <cellStyle name="Percent 2 5" xfId="4085" xr:uid="{00000000-0005-0000-0000-00000D100000}"/>
    <cellStyle name="Percent 2 6" xfId="4086" xr:uid="{00000000-0005-0000-0000-00000E100000}"/>
    <cellStyle name="Percent 2 7" xfId="4087" xr:uid="{00000000-0005-0000-0000-00000F100000}"/>
    <cellStyle name="Percent 2 8" xfId="4088" xr:uid="{00000000-0005-0000-0000-000010100000}"/>
    <cellStyle name="Percent 2 9" xfId="4089" xr:uid="{00000000-0005-0000-0000-000011100000}"/>
    <cellStyle name="Percent 3" xfId="4090" xr:uid="{00000000-0005-0000-0000-000012100000}"/>
    <cellStyle name="Percent 3 2" xfId="4091" xr:uid="{00000000-0005-0000-0000-000013100000}"/>
    <cellStyle name="Percent 3 2 2" xfId="4092" xr:uid="{00000000-0005-0000-0000-000014100000}"/>
    <cellStyle name="Percent 3 2 2 2" xfId="4093" xr:uid="{00000000-0005-0000-0000-000015100000}"/>
    <cellStyle name="Percent 3 2 2 2 2" xfId="4094" xr:uid="{00000000-0005-0000-0000-000016100000}"/>
    <cellStyle name="Percent 3 2 2 2 2 2" xfId="4095" xr:uid="{00000000-0005-0000-0000-000017100000}"/>
    <cellStyle name="Percent 3 2 2 2 2 2 2" xfId="4096" xr:uid="{00000000-0005-0000-0000-000018100000}"/>
    <cellStyle name="Percent 3 2 2 2 2 3" xfId="4097" xr:uid="{00000000-0005-0000-0000-000019100000}"/>
    <cellStyle name="Percent 3 2 2 2 3" xfId="4098" xr:uid="{00000000-0005-0000-0000-00001A100000}"/>
    <cellStyle name="Percent 3 2 2 2 3 2" xfId="4099" xr:uid="{00000000-0005-0000-0000-00001B100000}"/>
    <cellStyle name="Percent 3 2 2 2 3 2 2" xfId="4100" xr:uid="{00000000-0005-0000-0000-00001C100000}"/>
    <cellStyle name="Percent 3 2 2 2 3 3" xfId="4101" xr:uid="{00000000-0005-0000-0000-00001D100000}"/>
    <cellStyle name="Percent 3 2 2 2 4" xfId="4102" xr:uid="{00000000-0005-0000-0000-00001E100000}"/>
    <cellStyle name="Percent 3 2 2 2 4 2" xfId="4103" xr:uid="{00000000-0005-0000-0000-00001F100000}"/>
    <cellStyle name="Percent 3 2 2 2 4 2 2" xfId="4104" xr:uid="{00000000-0005-0000-0000-000020100000}"/>
    <cellStyle name="Percent 3 2 2 2 4 3" xfId="4105" xr:uid="{00000000-0005-0000-0000-000021100000}"/>
    <cellStyle name="Percent 3 2 2 2 5" xfId="4106" xr:uid="{00000000-0005-0000-0000-000022100000}"/>
    <cellStyle name="Percent 3 2 2 2 5 2" xfId="4107" xr:uid="{00000000-0005-0000-0000-000023100000}"/>
    <cellStyle name="Percent 3 2 2 2 5 2 2" xfId="4108" xr:uid="{00000000-0005-0000-0000-000024100000}"/>
    <cellStyle name="Percent 3 2 2 2 5 3" xfId="4109" xr:uid="{00000000-0005-0000-0000-000025100000}"/>
    <cellStyle name="Percent 3 2 2 2 6" xfId="4110" xr:uid="{00000000-0005-0000-0000-000026100000}"/>
    <cellStyle name="Percent 3 2 2 2 6 2" xfId="4111" xr:uid="{00000000-0005-0000-0000-000027100000}"/>
    <cellStyle name="Percent 3 2 2 2 7" xfId="4112" xr:uid="{00000000-0005-0000-0000-000028100000}"/>
    <cellStyle name="Percent 3 2 2 3" xfId="4113" xr:uid="{00000000-0005-0000-0000-000029100000}"/>
    <cellStyle name="Percent 3 2 2 3 2" xfId="4114" xr:uid="{00000000-0005-0000-0000-00002A100000}"/>
    <cellStyle name="Percent 3 2 2 3 2 2" xfId="4115" xr:uid="{00000000-0005-0000-0000-00002B100000}"/>
    <cellStyle name="Percent 3 2 2 3 3" xfId="4116" xr:uid="{00000000-0005-0000-0000-00002C100000}"/>
    <cellStyle name="Percent 3 2 2 4" xfId="4117" xr:uid="{00000000-0005-0000-0000-00002D100000}"/>
    <cellStyle name="Percent 3 2 2 4 2" xfId="4118" xr:uid="{00000000-0005-0000-0000-00002E100000}"/>
    <cellStyle name="Percent 3 2 2 4 2 2" xfId="4119" xr:uid="{00000000-0005-0000-0000-00002F100000}"/>
    <cellStyle name="Percent 3 2 2 4 3" xfId="4120" xr:uid="{00000000-0005-0000-0000-000030100000}"/>
    <cellStyle name="Percent 3 2 2 5" xfId="4121" xr:uid="{00000000-0005-0000-0000-000031100000}"/>
    <cellStyle name="Percent 3 2 2 5 2" xfId="4122" xr:uid="{00000000-0005-0000-0000-000032100000}"/>
    <cellStyle name="Percent 3 2 2 5 2 2" xfId="4123" xr:uid="{00000000-0005-0000-0000-000033100000}"/>
    <cellStyle name="Percent 3 2 2 5 3" xfId="4124" xr:uid="{00000000-0005-0000-0000-000034100000}"/>
    <cellStyle name="Percent 3 2 2 6" xfId="4125" xr:uid="{00000000-0005-0000-0000-000035100000}"/>
    <cellStyle name="Percent 3 2 2 6 2" xfId="4126" xr:uid="{00000000-0005-0000-0000-000036100000}"/>
    <cellStyle name="Percent 3 2 2 6 2 2" xfId="4127" xr:uid="{00000000-0005-0000-0000-000037100000}"/>
    <cellStyle name="Percent 3 2 2 6 3" xfId="4128" xr:uid="{00000000-0005-0000-0000-000038100000}"/>
    <cellStyle name="Percent 3 2 2 7" xfId="4129" xr:uid="{00000000-0005-0000-0000-000039100000}"/>
    <cellStyle name="Percent 3 2 2 7 2" xfId="4130" xr:uid="{00000000-0005-0000-0000-00003A100000}"/>
    <cellStyle name="Percent 3 2 2 8" xfId="4131" xr:uid="{00000000-0005-0000-0000-00003B100000}"/>
    <cellStyle name="Percent 3 2 3" xfId="4132" xr:uid="{00000000-0005-0000-0000-00003C100000}"/>
    <cellStyle name="Percent 3 2 3 2" xfId="4133" xr:uid="{00000000-0005-0000-0000-00003D100000}"/>
    <cellStyle name="Percent 3 2 3 2 2" xfId="4134" xr:uid="{00000000-0005-0000-0000-00003E100000}"/>
    <cellStyle name="Percent 3 2 3 2 2 2" xfId="4135" xr:uid="{00000000-0005-0000-0000-00003F100000}"/>
    <cellStyle name="Percent 3 2 3 2 2 2 2" xfId="4136" xr:uid="{00000000-0005-0000-0000-000040100000}"/>
    <cellStyle name="Percent 3 2 3 2 2 3" xfId="4137" xr:uid="{00000000-0005-0000-0000-000041100000}"/>
    <cellStyle name="Percent 3 2 3 2 3" xfId="4138" xr:uid="{00000000-0005-0000-0000-000042100000}"/>
    <cellStyle name="Percent 3 2 3 2 3 2" xfId="4139" xr:uid="{00000000-0005-0000-0000-000043100000}"/>
    <cellStyle name="Percent 3 2 3 2 3 2 2" xfId="4140" xr:uid="{00000000-0005-0000-0000-000044100000}"/>
    <cellStyle name="Percent 3 2 3 2 3 3" xfId="4141" xr:uid="{00000000-0005-0000-0000-000045100000}"/>
    <cellStyle name="Percent 3 2 3 2 4" xfId="4142" xr:uid="{00000000-0005-0000-0000-000046100000}"/>
    <cellStyle name="Percent 3 2 3 2 4 2" xfId="4143" xr:uid="{00000000-0005-0000-0000-000047100000}"/>
    <cellStyle name="Percent 3 2 3 2 4 2 2" xfId="4144" xr:uid="{00000000-0005-0000-0000-000048100000}"/>
    <cellStyle name="Percent 3 2 3 2 4 3" xfId="4145" xr:uid="{00000000-0005-0000-0000-000049100000}"/>
    <cellStyle name="Percent 3 2 3 2 5" xfId="4146" xr:uid="{00000000-0005-0000-0000-00004A100000}"/>
    <cellStyle name="Percent 3 2 3 2 5 2" xfId="4147" xr:uid="{00000000-0005-0000-0000-00004B100000}"/>
    <cellStyle name="Percent 3 2 3 2 5 2 2" xfId="4148" xr:uid="{00000000-0005-0000-0000-00004C100000}"/>
    <cellStyle name="Percent 3 2 3 2 5 3" xfId="4149" xr:uid="{00000000-0005-0000-0000-00004D100000}"/>
    <cellStyle name="Percent 3 2 3 2 6" xfId="4150" xr:uid="{00000000-0005-0000-0000-00004E100000}"/>
    <cellStyle name="Percent 3 2 3 2 6 2" xfId="4151" xr:uid="{00000000-0005-0000-0000-00004F100000}"/>
    <cellStyle name="Percent 3 2 3 2 7" xfId="4152" xr:uid="{00000000-0005-0000-0000-000050100000}"/>
    <cellStyle name="Percent 3 2 3 3" xfId="4153" xr:uid="{00000000-0005-0000-0000-000051100000}"/>
    <cellStyle name="Percent 3 2 3 3 2" xfId="4154" xr:uid="{00000000-0005-0000-0000-000052100000}"/>
    <cellStyle name="Percent 3 2 3 3 2 2" xfId="4155" xr:uid="{00000000-0005-0000-0000-000053100000}"/>
    <cellStyle name="Percent 3 2 3 3 3" xfId="4156" xr:uid="{00000000-0005-0000-0000-000054100000}"/>
    <cellStyle name="Percent 3 2 3 4" xfId="4157" xr:uid="{00000000-0005-0000-0000-000055100000}"/>
    <cellStyle name="Percent 3 2 3 4 2" xfId="4158" xr:uid="{00000000-0005-0000-0000-000056100000}"/>
    <cellStyle name="Percent 3 2 3 4 2 2" xfId="4159" xr:uid="{00000000-0005-0000-0000-000057100000}"/>
    <cellStyle name="Percent 3 2 3 4 3" xfId="4160" xr:uid="{00000000-0005-0000-0000-000058100000}"/>
    <cellStyle name="Percent 3 2 3 5" xfId="4161" xr:uid="{00000000-0005-0000-0000-000059100000}"/>
    <cellStyle name="Percent 3 2 3 5 2" xfId="4162" xr:uid="{00000000-0005-0000-0000-00005A100000}"/>
    <cellStyle name="Percent 3 2 3 5 2 2" xfId="4163" xr:uid="{00000000-0005-0000-0000-00005B100000}"/>
    <cellStyle name="Percent 3 2 3 5 3" xfId="4164" xr:uid="{00000000-0005-0000-0000-00005C100000}"/>
    <cellStyle name="Percent 3 2 3 6" xfId="4165" xr:uid="{00000000-0005-0000-0000-00005D100000}"/>
    <cellStyle name="Percent 3 2 3 6 2" xfId="4166" xr:uid="{00000000-0005-0000-0000-00005E100000}"/>
    <cellStyle name="Percent 3 2 3 6 2 2" xfId="4167" xr:uid="{00000000-0005-0000-0000-00005F100000}"/>
    <cellStyle name="Percent 3 2 3 6 3" xfId="4168" xr:uid="{00000000-0005-0000-0000-000060100000}"/>
    <cellStyle name="Percent 3 2 3 7" xfId="4169" xr:uid="{00000000-0005-0000-0000-000061100000}"/>
    <cellStyle name="Percent 3 2 3 7 2" xfId="4170" xr:uid="{00000000-0005-0000-0000-000062100000}"/>
    <cellStyle name="Percent 3 2 3 8" xfId="4171" xr:uid="{00000000-0005-0000-0000-000063100000}"/>
    <cellStyle name="Percent 3 2 4" xfId="4172" xr:uid="{00000000-0005-0000-0000-000064100000}"/>
    <cellStyle name="Percent 3 2 4 2" xfId="4173" xr:uid="{00000000-0005-0000-0000-000065100000}"/>
    <cellStyle name="Percent 3 2 4 2 2" xfId="4174" xr:uid="{00000000-0005-0000-0000-000066100000}"/>
    <cellStyle name="Percent 3 2 4 2 2 2" xfId="4175" xr:uid="{00000000-0005-0000-0000-000067100000}"/>
    <cellStyle name="Percent 3 2 4 2 3" xfId="4176" xr:uid="{00000000-0005-0000-0000-000068100000}"/>
    <cellStyle name="Percent 3 2 4 3" xfId="4177" xr:uid="{00000000-0005-0000-0000-000069100000}"/>
    <cellStyle name="Percent 3 2 4 3 2" xfId="4178" xr:uid="{00000000-0005-0000-0000-00006A100000}"/>
    <cellStyle name="Percent 3 2 4 3 2 2" xfId="4179" xr:uid="{00000000-0005-0000-0000-00006B100000}"/>
    <cellStyle name="Percent 3 2 4 3 3" xfId="4180" xr:uid="{00000000-0005-0000-0000-00006C100000}"/>
    <cellStyle name="Percent 3 2 4 4" xfId="4181" xr:uid="{00000000-0005-0000-0000-00006D100000}"/>
    <cellStyle name="Percent 3 2 4 4 2" xfId="4182" xr:uid="{00000000-0005-0000-0000-00006E100000}"/>
    <cellStyle name="Percent 3 2 4 4 2 2" xfId="4183" xr:uid="{00000000-0005-0000-0000-00006F100000}"/>
    <cellStyle name="Percent 3 2 4 4 3" xfId="4184" xr:uid="{00000000-0005-0000-0000-000070100000}"/>
    <cellStyle name="Percent 3 2 4 5" xfId="4185" xr:uid="{00000000-0005-0000-0000-000071100000}"/>
    <cellStyle name="Percent 3 2 4 5 2" xfId="4186" xr:uid="{00000000-0005-0000-0000-000072100000}"/>
    <cellStyle name="Percent 3 2 4 5 2 2" xfId="4187" xr:uid="{00000000-0005-0000-0000-000073100000}"/>
    <cellStyle name="Percent 3 2 4 5 3" xfId="4188" xr:uid="{00000000-0005-0000-0000-000074100000}"/>
    <cellStyle name="Percent 3 2 4 6" xfId="4189" xr:uid="{00000000-0005-0000-0000-000075100000}"/>
    <cellStyle name="Percent 3 2 4 6 2" xfId="4190" xr:uid="{00000000-0005-0000-0000-000076100000}"/>
    <cellStyle name="Percent 3 2 4 7" xfId="4191" xr:uid="{00000000-0005-0000-0000-000077100000}"/>
    <cellStyle name="Percent 3 2 5" xfId="4192" xr:uid="{00000000-0005-0000-0000-000078100000}"/>
    <cellStyle name="Percent 3 2 5 2" xfId="4193" xr:uid="{00000000-0005-0000-0000-000079100000}"/>
    <cellStyle name="Percent 3 2 5 2 2" xfId="4194" xr:uid="{00000000-0005-0000-0000-00007A100000}"/>
    <cellStyle name="Percent 3 2 5 3" xfId="4195" xr:uid="{00000000-0005-0000-0000-00007B100000}"/>
    <cellStyle name="Percent 3 2 6" xfId="4196" xr:uid="{00000000-0005-0000-0000-00007C100000}"/>
    <cellStyle name="Percent 3 2 6 2" xfId="4197" xr:uid="{00000000-0005-0000-0000-00007D100000}"/>
    <cellStyle name="Percent 3 2 6 2 2" xfId="4198" xr:uid="{00000000-0005-0000-0000-00007E100000}"/>
    <cellStyle name="Percent 3 2 6 3" xfId="4199" xr:uid="{00000000-0005-0000-0000-00007F100000}"/>
    <cellStyle name="Percent 3 2 7" xfId="4200" xr:uid="{00000000-0005-0000-0000-000080100000}"/>
    <cellStyle name="Percent 3 2 7 2" xfId="4201" xr:uid="{00000000-0005-0000-0000-000081100000}"/>
    <cellStyle name="Percent 3 2 7 2 2" xfId="4202" xr:uid="{00000000-0005-0000-0000-000082100000}"/>
    <cellStyle name="Percent 3 2 7 3" xfId="4203" xr:uid="{00000000-0005-0000-0000-000083100000}"/>
    <cellStyle name="Percent 3 2 8" xfId="4204" xr:uid="{00000000-0005-0000-0000-000084100000}"/>
    <cellStyle name="Percent 3 2 8 2" xfId="4205" xr:uid="{00000000-0005-0000-0000-000085100000}"/>
    <cellStyle name="Percent 3 2 8 2 2" xfId="4206" xr:uid="{00000000-0005-0000-0000-000086100000}"/>
    <cellStyle name="Percent 3 2 8 3" xfId="4207" xr:uid="{00000000-0005-0000-0000-000087100000}"/>
    <cellStyle name="Percent 3 3" xfId="4208" xr:uid="{00000000-0005-0000-0000-000088100000}"/>
    <cellStyle name="Percent 3 4" xfId="4209" xr:uid="{00000000-0005-0000-0000-000089100000}"/>
    <cellStyle name="Percent 3 5" xfId="4210" xr:uid="{00000000-0005-0000-0000-00008A100000}"/>
    <cellStyle name="Percent 3 6" xfId="4211" xr:uid="{00000000-0005-0000-0000-00008B100000}"/>
    <cellStyle name="Percent 3 7" xfId="4212" xr:uid="{00000000-0005-0000-0000-00008C100000}"/>
    <cellStyle name="Percent 3 7 2" xfId="4213" xr:uid="{00000000-0005-0000-0000-00008D100000}"/>
    <cellStyle name="Percent 3 8" xfId="4214" xr:uid="{00000000-0005-0000-0000-00008E100000}"/>
    <cellStyle name="Percent 4" xfId="4215" xr:uid="{00000000-0005-0000-0000-00008F100000}"/>
    <cellStyle name="Percent 5" xfId="4216" xr:uid="{00000000-0005-0000-0000-000090100000}"/>
    <cellStyle name="Percent 5 2" xfId="4217" xr:uid="{00000000-0005-0000-0000-000091100000}"/>
    <cellStyle name="Percent 6" xfId="4218" xr:uid="{00000000-0005-0000-0000-000092100000}"/>
    <cellStyle name="Percent 6 2" xfId="4219" xr:uid="{00000000-0005-0000-0000-000093100000}"/>
    <cellStyle name="Percent 6 3" xfId="4220" xr:uid="{00000000-0005-0000-0000-000094100000}"/>
    <cellStyle name="Percent 7" xfId="4221" xr:uid="{00000000-0005-0000-0000-000095100000}"/>
    <cellStyle name="Percent 7 2" xfId="4222" xr:uid="{00000000-0005-0000-0000-000096100000}"/>
    <cellStyle name="Percent Hard" xfId="4223" xr:uid="{00000000-0005-0000-0000-000097100000}"/>
    <cellStyle name="Percent[0]" xfId="4224" xr:uid="{00000000-0005-0000-0000-000098100000}"/>
    <cellStyle name="PrePop Currency (0)" xfId="4225" xr:uid="{00000000-0005-0000-0000-000099100000}"/>
    <cellStyle name="PrePop Currency (2)" xfId="4226" xr:uid="{00000000-0005-0000-0000-00009A100000}"/>
    <cellStyle name="PrePop Units (0)" xfId="4227" xr:uid="{00000000-0005-0000-0000-00009B100000}"/>
    <cellStyle name="PrePop Units (1)" xfId="4228" xr:uid="{00000000-0005-0000-0000-00009C100000}"/>
    <cellStyle name="PrePop Units (2)" xfId="4229" xr:uid="{00000000-0005-0000-0000-00009D100000}"/>
    <cellStyle name="PSChar" xfId="4230" xr:uid="{00000000-0005-0000-0000-00009E100000}"/>
    <cellStyle name="PSChar 2" xfId="4231" xr:uid="{00000000-0005-0000-0000-00009F100000}"/>
    <cellStyle name="PSChar 3" xfId="4232" xr:uid="{00000000-0005-0000-0000-0000A0100000}"/>
    <cellStyle name="PSDate" xfId="4233" xr:uid="{00000000-0005-0000-0000-0000A1100000}"/>
    <cellStyle name="PSDate 2" xfId="4234" xr:uid="{00000000-0005-0000-0000-0000A2100000}"/>
    <cellStyle name="PSDate 3" xfId="4235" xr:uid="{00000000-0005-0000-0000-0000A3100000}"/>
    <cellStyle name="PSDec" xfId="4236" xr:uid="{00000000-0005-0000-0000-0000A4100000}"/>
    <cellStyle name="PSDec 2" xfId="4237" xr:uid="{00000000-0005-0000-0000-0000A5100000}"/>
    <cellStyle name="PSDec 3" xfId="4238" xr:uid="{00000000-0005-0000-0000-0000A6100000}"/>
    <cellStyle name="PSHeading" xfId="4239" xr:uid="{00000000-0005-0000-0000-0000A7100000}"/>
    <cellStyle name="PSHeading 2" xfId="4240" xr:uid="{00000000-0005-0000-0000-0000A8100000}"/>
    <cellStyle name="PSHeading 2 2" xfId="4241" xr:uid="{00000000-0005-0000-0000-0000A9100000}"/>
    <cellStyle name="PSHeading 2 3" xfId="4242" xr:uid="{00000000-0005-0000-0000-0000AA100000}"/>
    <cellStyle name="PSHeading 2 4" xfId="4243" xr:uid="{00000000-0005-0000-0000-0000AB100000}"/>
    <cellStyle name="PSHeading 2 5" xfId="4244" xr:uid="{00000000-0005-0000-0000-0000AC100000}"/>
    <cellStyle name="PSHeading 2 6" xfId="4245" xr:uid="{00000000-0005-0000-0000-0000AD100000}"/>
    <cellStyle name="PSHeading 2 7" xfId="4246" xr:uid="{00000000-0005-0000-0000-0000AE100000}"/>
    <cellStyle name="PSHeading 2 8" xfId="4247" xr:uid="{00000000-0005-0000-0000-0000AF100000}"/>
    <cellStyle name="PSInt" xfId="4248" xr:uid="{00000000-0005-0000-0000-0000B0100000}"/>
    <cellStyle name="PSInt 2" xfId="4249" xr:uid="{00000000-0005-0000-0000-0000B1100000}"/>
    <cellStyle name="PSInt 3" xfId="4250" xr:uid="{00000000-0005-0000-0000-0000B2100000}"/>
    <cellStyle name="PSSpacer" xfId="4251" xr:uid="{00000000-0005-0000-0000-0000B3100000}"/>
    <cellStyle name="PSSpacer 2" xfId="4252" xr:uid="{00000000-0005-0000-0000-0000B4100000}"/>
    <cellStyle name="PSSpacer 3" xfId="4253" xr:uid="{00000000-0005-0000-0000-0000B5100000}"/>
    <cellStyle name="ReportTitlePrompt" xfId="4254" xr:uid="{00000000-0005-0000-0000-0000B6100000}"/>
    <cellStyle name="ReportTitleValue" xfId="4255" xr:uid="{00000000-0005-0000-0000-0000B7100000}"/>
    <cellStyle name="RowAcctAbovePrompt" xfId="4256" xr:uid="{00000000-0005-0000-0000-0000B8100000}"/>
    <cellStyle name="RowAcctSOBAbovePrompt" xfId="4257" xr:uid="{00000000-0005-0000-0000-0000B9100000}"/>
    <cellStyle name="RowAcctSOBValue" xfId="4258" xr:uid="{00000000-0005-0000-0000-0000BA100000}"/>
    <cellStyle name="RowAcctValue" xfId="4259" xr:uid="{00000000-0005-0000-0000-0000BB100000}"/>
    <cellStyle name="RowAttrAbovePrompt" xfId="4260" xr:uid="{00000000-0005-0000-0000-0000BC100000}"/>
    <cellStyle name="RowAttrValue" xfId="4261" xr:uid="{00000000-0005-0000-0000-0000BD100000}"/>
    <cellStyle name="RowColSetAbovePrompt" xfId="4262" xr:uid="{00000000-0005-0000-0000-0000BE100000}"/>
    <cellStyle name="RowColSetLeftPrompt" xfId="4263" xr:uid="{00000000-0005-0000-0000-0000BF100000}"/>
    <cellStyle name="RowColSetValue" xfId="4264" xr:uid="{00000000-0005-0000-0000-0000C0100000}"/>
    <cellStyle name="RowLeftPrompt" xfId="4265" xr:uid="{00000000-0005-0000-0000-0000C1100000}"/>
    <cellStyle name="SampleUsingFormatMask" xfId="4266" xr:uid="{00000000-0005-0000-0000-0000C2100000}"/>
    <cellStyle name="SampleWithNoFormatMask" xfId="4267" xr:uid="{00000000-0005-0000-0000-0000C3100000}"/>
    <cellStyle name="Schedule" xfId="4268" xr:uid="{00000000-0005-0000-0000-0000C4100000}"/>
    <cellStyle name="Schedule 10" xfId="4269" xr:uid="{00000000-0005-0000-0000-0000C5100000}"/>
    <cellStyle name="Schedule 10 2" xfId="4270" xr:uid="{00000000-0005-0000-0000-0000C6100000}"/>
    <cellStyle name="Schedule 10 3" xfId="4271" xr:uid="{00000000-0005-0000-0000-0000C7100000}"/>
    <cellStyle name="Schedule 11" xfId="4272" xr:uid="{00000000-0005-0000-0000-0000C8100000}"/>
    <cellStyle name="Schedule 12" xfId="4273" xr:uid="{00000000-0005-0000-0000-0000C9100000}"/>
    <cellStyle name="Schedule 13" xfId="4274" xr:uid="{00000000-0005-0000-0000-0000CA100000}"/>
    <cellStyle name="Schedule 14" xfId="4275" xr:uid="{00000000-0005-0000-0000-0000CB100000}"/>
    <cellStyle name="Schedule 15" xfId="4276" xr:uid="{00000000-0005-0000-0000-0000CC100000}"/>
    <cellStyle name="Schedule 16" xfId="4277" xr:uid="{00000000-0005-0000-0000-0000CD100000}"/>
    <cellStyle name="Schedule 16 2" xfId="4278" xr:uid="{00000000-0005-0000-0000-0000CE100000}"/>
    <cellStyle name="Schedule 16 3" xfId="4279" xr:uid="{00000000-0005-0000-0000-0000CF100000}"/>
    <cellStyle name="Schedule 17" xfId="4280" xr:uid="{00000000-0005-0000-0000-0000D0100000}"/>
    <cellStyle name="Schedule 17 2" xfId="4281" xr:uid="{00000000-0005-0000-0000-0000D1100000}"/>
    <cellStyle name="Schedule 17 3" xfId="4282" xr:uid="{00000000-0005-0000-0000-0000D2100000}"/>
    <cellStyle name="Schedule 18" xfId="4283" xr:uid="{00000000-0005-0000-0000-0000D3100000}"/>
    <cellStyle name="Schedule 18 2" xfId="4284" xr:uid="{00000000-0005-0000-0000-0000D4100000}"/>
    <cellStyle name="Schedule 18 3" xfId="4285" xr:uid="{00000000-0005-0000-0000-0000D5100000}"/>
    <cellStyle name="Schedule 2" xfId="4286" xr:uid="{00000000-0005-0000-0000-0000D6100000}"/>
    <cellStyle name="Schedule 2 2" xfId="4287" xr:uid="{00000000-0005-0000-0000-0000D7100000}"/>
    <cellStyle name="Schedule 2 3" xfId="4288" xr:uid="{00000000-0005-0000-0000-0000D8100000}"/>
    <cellStyle name="Schedule 3" xfId="4289" xr:uid="{00000000-0005-0000-0000-0000D9100000}"/>
    <cellStyle name="Schedule 3 2" xfId="4290" xr:uid="{00000000-0005-0000-0000-0000DA100000}"/>
    <cellStyle name="Schedule 3 3" xfId="4291" xr:uid="{00000000-0005-0000-0000-0000DB100000}"/>
    <cellStyle name="Schedule 4" xfId="4292" xr:uid="{00000000-0005-0000-0000-0000DC100000}"/>
    <cellStyle name="Schedule 4 2" xfId="4293" xr:uid="{00000000-0005-0000-0000-0000DD100000}"/>
    <cellStyle name="Schedule 4 3" xfId="4294" xr:uid="{00000000-0005-0000-0000-0000DE100000}"/>
    <cellStyle name="Schedule 5" xfId="4295" xr:uid="{00000000-0005-0000-0000-0000DF100000}"/>
    <cellStyle name="Schedule 5 2" xfId="4296" xr:uid="{00000000-0005-0000-0000-0000E0100000}"/>
    <cellStyle name="Schedule 5 3" xfId="4297" xr:uid="{00000000-0005-0000-0000-0000E1100000}"/>
    <cellStyle name="Schedule 6" xfId="4298" xr:uid="{00000000-0005-0000-0000-0000E2100000}"/>
    <cellStyle name="Schedule 6 2" xfId="4299" xr:uid="{00000000-0005-0000-0000-0000E3100000}"/>
    <cellStyle name="Schedule 6 3" xfId="4300" xr:uid="{00000000-0005-0000-0000-0000E4100000}"/>
    <cellStyle name="Schedule 7" xfId="4301" xr:uid="{00000000-0005-0000-0000-0000E5100000}"/>
    <cellStyle name="Schedule 7 2" xfId="4302" xr:uid="{00000000-0005-0000-0000-0000E6100000}"/>
    <cellStyle name="Schedule 7 2 2" xfId="4303" xr:uid="{00000000-0005-0000-0000-0000E7100000}"/>
    <cellStyle name="Schedule 7 2 3" xfId="4304" xr:uid="{00000000-0005-0000-0000-0000E8100000}"/>
    <cellStyle name="Schedule 7 3" xfId="4305" xr:uid="{00000000-0005-0000-0000-0000E9100000}"/>
    <cellStyle name="Schedule 7 3 2" xfId="4306" xr:uid="{00000000-0005-0000-0000-0000EA100000}"/>
    <cellStyle name="Schedule 7 3 3" xfId="4307" xr:uid="{00000000-0005-0000-0000-0000EB100000}"/>
    <cellStyle name="Schedule 7 4" xfId="4308" xr:uid="{00000000-0005-0000-0000-0000EC100000}"/>
    <cellStyle name="Schedule 7 4 2" xfId="4309" xr:uid="{00000000-0005-0000-0000-0000ED100000}"/>
    <cellStyle name="Schedule 7 4 3" xfId="4310" xr:uid="{00000000-0005-0000-0000-0000EE100000}"/>
    <cellStyle name="Schedule 7 5" xfId="4311" xr:uid="{00000000-0005-0000-0000-0000EF100000}"/>
    <cellStyle name="Schedule 7 5 2" xfId="4312" xr:uid="{00000000-0005-0000-0000-0000F0100000}"/>
    <cellStyle name="Schedule 7 5 3" xfId="4313" xr:uid="{00000000-0005-0000-0000-0000F1100000}"/>
    <cellStyle name="Schedule 7 6" xfId="4314" xr:uid="{00000000-0005-0000-0000-0000F2100000}"/>
    <cellStyle name="Schedule 7 7" xfId="4315" xr:uid="{00000000-0005-0000-0000-0000F3100000}"/>
    <cellStyle name="Schedule 8" xfId="4316" xr:uid="{00000000-0005-0000-0000-0000F4100000}"/>
    <cellStyle name="Schedule 8 2" xfId="4317" xr:uid="{00000000-0005-0000-0000-0000F5100000}"/>
    <cellStyle name="Schedule 8 3" xfId="4318" xr:uid="{00000000-0005-0000-0000-0000F6100000}"/>
    <cellStyle name="Schedule 9" xfId="4319" xr:uid="{00000000-0005-0000-0000-0000F7100000}"/>
    <cellStyle name="Schedule 9 2" xfId="4320" xr:uid="{00000000-0005-0000-0000-0000F8100000}"/>
    <cellStyle name="Schedule 9 3" xfId="4321" xr:uid="{00000000-0005-0000-0000-0000F9100000}"/>
    <cellStyle name="Shaded" xfId="4322" xr:uid="{00000000-0005-0000-0000-0000FA100000}"/>
    <cellStyle name="Style 1" xfId="4323" xr:uid="{00000000-0005-0000-0000-0000FB100000}"/>
    <cellStyle name="Style 1 2" xfId="4324" xr:uid="{00000000-0005-0000-0000-0000FC100000}"/>
    <cellStyle name="Style 1 3" xfId="4325" xr:uid="{00000000-0005-0000-0000-0000FD100000}"/>
    <cellStyle name="Table Col Head" xfId="4326" xr:uid="{00000000-0005-0000-0000-0000FE100000}"/>
    <cellStyle name="Table Sub Head" xfId="4327" xr:uid="{00000000-0005-0000-0000-0000FF100000}"/>
    <cellStyle name="Table Title" xfId="4328" xr:uid="{00000000-0005-0000-0000-000000110000}"/>
    <cellStyle name="Table Units" xfId="4329" xr:uid="{00000000-0005-0000-0000-000001110000}"/>
    <cellStyle name="Text Indent A" xfId="4330" xr:uid="{00000000-0005-0000-0000-000002110000}"/>
    <cellStyle name="Text Indent B" xfId="4331" xr:uid="{00000000-0005-0000-0000-000003110000}"/>
    <cellStyle name="Text Indent C" xfId="4332" xr:uid="{00000000-0005-0000-0000-000004110000}"/>
    <cellStyle name="Total 2" xfId="4333" xr:uid="{00000000-0005-0000-0000-000005110000}"/>
    <cellStyle name="Total 2 2" xfId="4334" xr:uid="{00000000-0005-0000-0000-000006110000}"/>
    <cellStyle name="Total 2 2 2" xfId="4335" xr:uid="{00000000-0005-0000-0000-000007110000}"/>
    <cellStyle name="Total 2 3" xfId="4336" xr:uid="{00000000-0005-0000-0000-000008110000}"/>
    <cellStyle name="Total 2 3 2" xfId="4337" xr:uid="{00000000-0005-0000-0000-000009110000}"/>
    <cellStyle name="Total 2 4" xfId="4338" xr:uid="{00000000-0005-0000-0000-00000A110000}"/>
    <cellStyle name="Total 2 4 2" xfId="4339" xr:uid="{00000000-0005-0000-0000-00000B110000}"/>
    <cellStyle name="Total 3" xfId="4340" xr:uid="{00000000-0005-0000-0000-00000C110000}"/>
    <cellStyle name="Total 3 2" xfId="4341" xr:uid="{00000000-0005-0000-0000-00000D110000}"/>
    <cellStyle name="Total 3 2 2" xfId="4342" xr:uid="{00000000-0005-0000-0000-00000E110000}"/>
    <cellStyle name="Total 3 3" xfId="4343" xr:uid="{00000000-0005-0000-0000-00000F110000}"/>
    <cellStyle name="Total 3 3 2" xfId="4344" xr:uid="{00000000-0005-0000-0000-000010110000}"/>
    <cellStyle name="Total 3 4" xfId="4345" xr:uid="{00000000-0005-0000-0000-000011110000}"/>
    <cellStyle name="Total 3 4 2" xfId="4346" xr:uid="{00000000-0005-0000-0000-000012110000}"/>
    <cellStyle name="Total 4" xfId="4347" xr:uid="{00000000-0005-0000-0000-000013110000}"/>
    <cellStyle name="Total 4 2" xfId="4348" xr:uid="{00000000-0005-0000-0000-000014110000}"/>
    <cellStyle name="Total 5" xfId="4349" xr:uid="{00000000-0005-0000-0000-000015110000}"/>
    <cellStyle name="Total 5 2" xfId="4350" xr:uid="{00000000-0005-0000-0000-000016110000}"/>
    <cellStyle name="Total 6" xfId="4351" xr:uid="{00000000-0005-0000-0000-000017110000}"/>
    <cellStyle name="Total 6 2" xfId="4352" xr:uid="{00000000-0005-0000-0000-000018110000}"/>
    <cellStyle name="Total 7" xfId="4353" xr:uid="{00000000-0005-0000-0000-000019110000}"/>
    <cellStyle name="Total 7 2" xfId="4354" xr:uid="{00000000-0005-0000-0000-00001A110000}"/>
    <cellStyle name="UploadThisRowValue" xfId="4355" xr:uid="{00000000-0005-0000-0000-00001B110000}"/>
    <cellStyle name="Warning Text 2" xfId="4356" xr:uid="{00000000-0005-0000-0000-00001C110000}"/>
    <cellStyle name="Warning Text 3" xfId="4357" xr:uid="{00000000-0005-0000-0000-00001D110000}"/>
    <cellStyle name="Year" xfId="4358" xr:uid="{00000000-0005-0000-0000-00001E1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7" Type="http://schemas.microsoft.com/office/2007/relationships/hdphoto" Target="../media/hdphoto3.wdp"/><Relationship Id="rId2" Type="http://schemas.microsoft.com/office/2007/relationships/hdphoto" Target="../media/hdphoto1.wdp"/><Relationship Id="rId1" Type="http://schemas.openxmlformats.org/officeDocument/2006/relationships/image" Target="../media/image9.png"/><Relationship Id="rId6" Type="http://schemas.openxmlformats.org/officeDocument/2006/relationships/image" Target="../media/image12.png"/><Relationship Id="rId5" Type="http://schemas.microsoft.com/office/2007/relationships/hdphoto" Target="../media/hdphoto2.wdp"/><Relationship Id="rId4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148167</xdr:colOff>
      <xdr:row>13</xdr:row>
      <xdr:rowOff>137584</xdr:rowOff>
    </xdr:from>
    <xdr:to>
      <xdr:col>3</xdr:col>
      <xdr:colOff>557742</xdr:colOff>
      <xdr:row>15</xdr:row>
      <xdr:rowOff>13759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C54CA2E-C508-4163-B06D-6C3B5D620E4C}"/>
            </a:ext>
          </a:extLst>
        </xdr:cNvPr>
        <xdr:cNvSpPr txBox="1"/>
      </xdr:nvSpPr>
      <xdr:spPr>
        <a:xfrm>
          <a:off x="5291667" y="2747434"/>
          <a:ext cx="40957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>
              <a:solidFill>
                <a:srgbClr val="FF0000"/>
              </a:solidFill>
            </a:rPr>
            <a:t>2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1863724</xdr:colOff>
      <xdr:row>18</xdr:row>
      <xdr:rowOff>25400</xdr:rowOff>
    </xdr:from>
    <xdr:to>
      <xdr:col>4</xdr:col>
      <xdr:colOff>60324</xdr:colOff>
      <xdr:row>20</xdr:row>
      <xdr:rowOff>53975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BCF2B16-D2E5-C036-1131-97C2A2B3B817}"/>
            </a:ext>
          </a:extLst>
        </xdr:cNvPr>
        <xdr:cNvSpPr txBox="1"/>
      </xdr:nvSpPr>
      <xdr:spPr>
        <a:xfrm>
          <a:off x="1863724" y="1660525"/>
          <a:ext cx="3832225" cy="346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solidFill>
                <a:srgbClr val="FF0000"/>
              </a:solidFill>
            </a:rPr>
            <a:t>per Instruction</a:t>
          </a:r>
          <a:r>
            <a:rPr lang="en-US" sz="1100" baseline="0">
              <a:solidFill>
                <a:srgbClr val="FF0000"/>
              </a:solidFill>
            </a:rPr>
            <a:t> provided by Rates - only report 50% of expense</a:t>
          </a:r>
          <a:endParaRPr 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119743</xdr:colOff>
      <xdr:row>32</xdr:row>
      <xdr:rowOff>134711</xdr:rowOff>
    </xdr:from>
    <xdr:to>
      <xdr:col>17</xdr:col>
      <xdr:colOff>94142</xdr:colOff>
      <xdr:row>78</xdr:row>
      <xdr:rowOff>56228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9743" y="5838825"/>
          <a:ext cx="9107513" cy="7432660"/>
        </a:xfrm>
        <a:prstGeom prst="rect">
          <a:avLst/>
        </a:prstGeom>
      </xdr:spPr>
    </xdr:pic>
    <xdr:clientData/>
  </xdr:twoCellAnchor>
  <xdr:twoCellAnchor editAs="oneCell">
    <xdr:from>
      <xdr:col>0</xdr:col>
      <xdr:colOff>185057</xdr:colOff>
      <xdr:row>79</xdr:row>
      <xdr:rowOff>92528</xdr:rowOff>
    </xdr:from>
    <xdr:to>
      <xdr:col>24</xdr:col>
      <xdr:colOff>433771</xdr:colOff>
      <xdr:row>121</xdr:row>
      <xdr:rowOff>63106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5057" y="13471071"/>
          <a:ext cx="13605485" cy="6828578"/>
        </a:xfrm>
        <a:prstGeom prst="rect">
          <a:avLst/>
        </a:prstGeom>
      </xdr:spPr>
    </xdr:pic>
    <xdr:clientData/>
  </xdr:twoCellAnchor>
  <xdr:twoCellAnchor editAs="oneCell">
    <xdr:from>
      <xdr:col>17</xdr:col>
      <xdr:colOff>399540</xdr:colOff>
      <xdr:row>33</xdr:row>
      <xdr:rowOff>54429</xdr:rowOff>
    </xdr:from>
    <xdr:to>
      <xdr:col>33</xdr:col>
      <xdr:colOff>13683</xdr:colOff>
      <xdr:row>77</xdr:row>
      <xdr:rowOff>35379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532654" y="5921829"/>
          <a:ext cx="9324200" cy="716552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50800</xdr:colOff>
      <xdr:row>21</xdr:row>
      <xdr:rowOff>76201</xdr:rowOff>
    </xdr:from>
    <xdr:to>
      <xdr:col>14</xdr:col>
      <xdr:colOff>155183</xdr:colOff>
      <xdr:row>58</xdr:row>
      <xdr:rowOff>142875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800" y="4394201"/>
          <a:ext cx="6502008" cy="600392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61</xdr:row>
      <xdr:rowOff>163046</xdr:rowOff>
    </xdr:from>
    <xdr:to>
      <xdr:col>23</xdr:col>
      <xdr:colOff>454679</xdr:colOff>
      <xdr:row>98</xdr:row>
      <xdr:rowOff>21291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1091022"/>
          <a:ext cx="16169808" cy="6160434"/>
        </a:xfrm>
        <a:prstGeom prst="rect">
          <a:avLst/>
        </a:prstGeom>
      </xdr:spPr>
    </xdr:pic>
    <xdr:clientData/>
  </xdr:twoCellAnchor>
  <xdr:twoCellAnchor editAs="oneCell">
    <xdr:from>
      <xdr:col>14</xdr:col>
      <xdr:colOff>158750</xdr:colOff>
      <xdr:row>21</xdr:row>
      <xdr:rowOff>130175</xdr:rowOff>
    </xdr:from>
    <xdr:to>
      <xdr:col>21</xdr:col>
      <xdr:colOff>312730</xdr:colOff>
      <xdr:row>60</xdr:row>
      <xdr:rowOff>15875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56375" y="4448175"/>
          <a:ext cx="7861573" cy="6140450"/>
        </a:xfrm>
        <a:prstGeom prst="rect">
          <a:avLst/>
        </a:prstGeom>
      </xdr:spPr>
    </xdr:pic>
    <xdr:clientData/>
  </xdr:twoCellAnchor>
  <xdr:twoCellAnchor>
    <xdr:from>
      <xdr:col>6</xdr:col>
      <xdr:colOff>47625</xdr:colOff>
      <xdr:row>34</xdr:row>
      <xdr:rowOff>114299</xdr:rowOff>
    </xdr:from>
    <xdr:to>
      <xdr:col>6</xdr:col>
      <xdr:colOff>314325</xdr:colOff>
      <xdr:row>36</xdr:row>
      <xdr:rowOff>104774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/>
      </xdr:nvSpPr>
      <xdr:spPr>
        <a:xfrm>
          <a:off x="2514600" y="6600824"/>
          <a:ext cx="26670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400" b="1">
              <a:solidFill>
                <a:srgbClr val="FF0000"/>
              </a:solidFill>
            </a:rPr>
            <a:t>a</a:t>
          </a:r>
        </a:p>
      </xdr:txBody>
    </xdr:sp>
    <xdr:clientData/>
  </xdr:twoCellAnchor>
  <xdr:twoCellAnchor>
    <xdr:from>
      <xdr:col>17</xdr:col>
      <xdr:colOff>47625</xdr:colOff>
      <xdr:row>41</xdr:row>
      <xdr:rowOff>142875</xdr:rowOff>
    </xdr:from>
    <xdr:to>
      <xdr:col>17</xdr:col>
      <xdr:colOff>314325</xdr:colOff>
      <xdr:row>43</xdr:row>
      <xdr:rowOff>133350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 txBox="1"/>
      </xdr:nvSpPr>
      <xdr:spPr>
        <a:xfrm>
          <a:off x="10563225" y="7762875"/>
          <a:ext cx="26670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400" b="1">
              <a:solidFill>
                <a:srgbClr val="FF0000"/>
              </a:solidFill>
            </a:rPr>
            <a:t>b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142875</xdr:colOff>
      <xdr:row>16</xdr:row>
      <xdr:rowOff>180975</xdr:rowOff>
    </xdr:from>
    <xdr:to>
      <xdr:col>19</xdr:col>
      <xdr:colOff>142875</xdr:colOff>
      <xdr:row>18</xdr:row>
      <xdr:rowOff>152400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55831EEA-0EF9-4556-B069-0B098149F330}"/>
            </a:ext>
          </a:extLst>
        </xdr:cNvPr>
        <xdr:cNvSpPr txBox="1"/>
      </xdr:nvSpPr>
      <xdr:spPr>
        <a:xfrm>
          <a:off x="9496425" y="3228975"/>
          <a:ext cx="3819525" cy="35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solidFill>
                <a:srgbClr val="FF0000"/>
              </a:solidFill>
            </a:rPr>
            <a:t>per Instruction</a:t>
          </a:r>
          <a:r>
            <a:rPr lang="en-US" sz="1100" baseline="0">
              <a:solidFill>
                <a:srgbClr val="FF0000"/>
              </a:solidFill>
            </a:rPr>
            <a:t> provided by Rates - only report 50% of expense</a:t>
          </a:r>
          <a:endParaRPr 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85728</xdr:colOff>
      <xdr:row>51</xdr:row>
      <xdr:rowOff>38099</xdr:rowOff>
    </xdr:from>
    <xdr:to>
      <xdr:col>16</xdr:col>
      <xdr:colOff>161925</xdr:colOff>
      <xdr:row>52</xdr:row>
      <xdr:rowOff>9524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442CB7E9-3522-4131-944F-F1A1FF2D09DE}"/>
            </a:ext>
          </a:extLst>
        </xdr:cNvPr>
        <xdr:cNvSpPr/>
      </xdr:nvSpPr>
      <xdr:spPr>
        <a:xfrm>
          <a:off x="2105028" y="9753599"/>
          <a:ext cx="7972422" cy="16192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 kern="1200"/>
        </a:p>
      </xdr:txBody>
    </xdr:sp>
    <xdr:clientData/>
  </xdr:twoCellAnchor>
  <xdr:twoCellAnchor>
    <xdr:from>
      <xdr:col>13</xdr:col>
      <xdr:colOff>209550</xdr:colOff>
      <xdr:row>29</xdr:row>
      <xdr:rowOff>152400</xdr:rowOff>
    </xdr:from>
    <xdr:to>
      <xdr:col>14</xdr:col>
      <xdr:colOff>0</xdr:colOff>
      <xdr:row>31</xdr:row>
      <xdr:rowOff>28575</xdr:rowOff>
    </xdr:to>
    <xdr:sp macro="" textlink="">
      <xdr:nvSpPr>
        <xdr:cNvPr id="20" name="Oval 19">
          <a:extLst>
            <a:ext uri="{FF2B5EF4-FFF2-40B4-BE49-F238E27FC236}">
              <a16:creationId xmlns:a16="http://schemas.microsoft.com/office/drawing/2014/main" id="{727B8FCE-7DE2-89D8-F908-C2593A63307F}"/>
            </a:ext>
          </a:extLst>
        </xdr:cNvPr>
        <xdr:cNvSpPr/>
      </xdr:nvSpPr>
      <xdr:spPr>
        <a:xfrm>
          <a:off x="6600825" y="7962900"/>
          <a:ext cx="542925" cy="2571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133350</xdr:colOff>
      <xdr:row>0</xdr:row>
      <xdr:rowOff>189295</xdr:rowOff>
    </xdr:from>
    <xdr:to>
      <xdr:col>18</xdr:col>
      <xdr:colOff>133350</xdr:colOff>
      <xdr:row>26</xdr:row>
      <xdr:rowOff>86532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3E74040-100D-63FD-A750-9D154AD1F4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" y="189295"/>
          <a:ext cx="10801350" cy="4850237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762000</xdr:colOff>
      <xdr:row>27</xdr:row>
      <xdr:rowOff>152400</xdr:rowOff>
    </xdr:from>
    <xdr:to>
      <xdr:col>16</xdr:col>
      <xdr:colOff>401273</xdr:colOff>
      <xdr:row>62</xdr:row>
      <xdr:rowOff>181910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68AC203-5595-3F3C-5945-49A0E3D2E5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52575" y="5295900"/>
          <a:ext cx="8764223" cy="669701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97</xdr:row>
      <xdr:rowOff>114300</xdr:rowOff>
    </xdr:from>
    <xdr:to>
      <xdr:col>18</xdr:col>
      <xdr:colOff>106313</xdr:colOff>
      <xdr:row>148</xdr:row>
      <xdr:rowOff>29716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11141C1E-467E-545D-9377-457D3CE909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150" y="15849600"/>
          <a:ext cx="11021963" cy="8173591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133350</xdr:rowOff>
    </xdr:from>
    <xdr:to>
      <xdr:col>22</xdr:col>
      <xdr:colOff>287648</xdr:colOff>
      <xdr:row>17</xdr:row>
      <xdr:rowOff>366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42EFECF-696B-6F8A-F9CA-F0B29F385D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5250" y="133350"/>
          <a:ext cx="13603598" cy="2619741"/>
        </a:xfrm>
        <a:prstGeom prst="rect">
          <a:avLst/>
        </a:prstGeom>
      </xdr:spPr>
    </xdr:pic>
    <xdr:clientData/>
  </xdr:twoCellAnchor>
  <xdr:twoCellAnchor>
    <xdr:from>
      <xdr:col>11</xdr:col>
      <xdr:colOff>152400</xdr:colOff>
      <xdr:row>9</xdr:row>
      <xdr:rowOff>57150</xdr:rowOff>
    </xdr:from>
    <xdr:to>
      <xdr:col>15</xdr:col>
      <xdr:colOff>285750</xdr:colOff>
      <xdr:row>10</xdr:row>
      <xdr:rowOff>95251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42A4414E-2AC4-439C-ACBC-479B670C93BE}"/>
            </a:ext>
          </a:extLst>
        </xdr:cNvPr>
        <xdr:cNvSpPr/>
      </xdr:nvSpPr>
      <xdr:spPr>
        <a:xfrm>
          <a:off x="6858000" y="1514475"/>
          <a:ext cx="2571750" cy="200026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 kern="1200"/>
        </a:p>
      </xdr:txBody>
    </xdr:sp>
    <xdr:clientData/>
  </xdr:twoCellAnchor>
  <xdr:twoCellAnchor editAs="oneCell">
    <xdr:from>
      <xdr:col>0</xdr:col>
      <xdr:colOff>19050</xdr:colOff>
      <xdr:row>18</xdr:row>
      <xdr:rowOff>95250</xdr:rowOff>
    </xdr:from>
    <xdr:to>
      <xdr:col>25</xdr:col>
      <xdr:colOff>449862</xdr:colOff>
      <xdr:row>46</xdr:row>
      <xdr:rowOff>48251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D188CCC2-0E5F-1FF8-E334-BF8C360C3A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9050" y="3009900"/>
          <a:ext cx="15670812" cy="448690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46</xdr:row>
      <xdr:rowOff>28576</xdr:rowOff>
    </xdr:from>
    <xdr:to>
      <xdr:col>25</xdr:col>
      <xdr:colOff>66675</xdr:colOff>
      <xdr:row>94</xdr:row>
      <xdr:rowOff>34674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DC11CB71-B648-5373-2E34-DAC6E52F5F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BEBA8EAE-BF5A-486C-A8C5-ECC9F3942E4B}">
              <a14:imgProps xmlns:a14="http://schemas.microsoft.com/office/drawing/2010/main">
                <a14:imgLayer r:embed="rId7"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0" y="7477126"/>
          <a:ext cx="15306675" cy="7778498"/>
        </a:xfrm>
        <a:prstGeom prst="rect">
          <a:avLst/>
        </a:prstGeom>
      </xdr:spPr>
    </xdr:pic>
    <xdr:clientData/>
  </xdr:twoCellAnchor>
  <xdr:twoCellAnchor>
    <xdr:from>
      <xdr:col>1</xdr:col>
      <xdr:colOff>9524</xdr:colOff>
      <xdr:row>121</xdr:row>
      <xdr:rowOff>38101</xdr:rowOff>
    </xdr:from>
    <xdr:to>
      <xdr:col>15</xdr:col>
      <xdr:colOff>76199</xdr:colOff>
      <xdr:row>122</xdr:row>
      <xdr:rowOff>9525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1CB3E468-5323-4F4B-B5AA-BC69BC9468AC}"/>
            </a:ext>
          </a:extLst>
        </xdr:cNvPr>
        <xdr:cNvSpPr/>
      </xdr:nvSpPr>
      <xdr:spPr>
        <a:xfrm>
          <a:off x="619124" y="19659601"/>
          <a:ext cx="8601075" cy="133349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 kern="1200"/>
        </a:p>
      </xdr:txBody>
    </xdr:sp>
    <xdr:clientData/>
  </xdr:twoCellAnchor>
  <xdr:twoCellAnchor>
    <xdr:from>
      <xdr:col>4</xdr:col>
      <xdr:colOff>76200</xdr:colOff>
      <xdr:row>10</xdr:row>
      <xdr:rowOff>104775</xdr:rowOff>
    </xdr:from>
    <xdr:to>
      <xdr:col>11</xdr:col>
      <xdr:colOff>533400</xdr:colOff>
      <xdr:row>31</xdr:row>
      <xdr:rowOff>9525</xdr:rowOff>
    </xdr:to>
    <xdr:cxnSp macro="">
      <xdr:nvCxnSpPr>
        <xdr:cNvPr id="8" name="Straight Arrow Connector 7">
          <a:extLst>
            <a:ext uri="{FF2B5EF4-FFF2-40B4-BE49-F238E27FC236}">
              <a16:creationId xmlns:a16="http://schemas.microsoft.com/office/drawing/2014/main" id="{9741E1FB-0CB4-4A23-9A6E-AFDC491187E0}"/>
            </a:ext>
          </a:extLst>
        </xdr:cNvPr>
        <xdr:cNvCxnSpPr/>
      </xdr:nvCxnSpPr>
      <xdr:spPr>
        <a:xfrm flipH="1">
          <a:off x="2514600" y="1724025"/>
          <a:ext cx="4724400" cy="33051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uslpna01\corpdata\RATES\Mapping%20&amp;%20Documentation\UNSG\UNSG%20NSP%20&amp;%20Transport%20Detail%20TME%209-30-0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SP J832-835"/>
      <sheetName val="489 T1 Transport"/>
      <sheetName val="9-07 TME Detail"/>
      <sheetName val="10-06"/>
      <sheetName val="11-06"/>
      <sheetName val="12-06"/>
      <sheetName val="1-07"/>
      <sheetName val="2-07"/>
      <sheetName val="3-07"/>
      <sheetName val="4-07"/>
      <sheetName val="5-07"/>
      <sheetName val="6-07"/>
      <sheetName val="7-07"/>
      <sheetName val="8-07"/>
      <sheetName val="9-07"/>
      <sheetName val="10-06 Detail"/>
      <sheetName val="11-06 Detail"/>
      <sheetName val="12-06 Detail"/>
      <sheetName val="1-07 Detail"/>
      <sheetName val="2-07 Detail"/>
      <sheetName val="3-07 Detail"/>
      <sheetName val="4-07 Detail"/>
      <sheetName val="5-07 Detail"/>
      <sheetName val="6-07 Detail"/>
      <sheetName val="7-07 Detail"/>
      <sheetName val="8-07 Detail"/>
      <sheetName val="CODE"/>
      <sheetName val="9-07 Detail"/>
      <sheetName val="TME Month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B062F-8C2A-4C05-8E81-B828B5E615F5}">
  <sheetPr codeName="Sheet1"/>
  <dimension ref="A1:G36"/>
  <sheetViews>
    <sheetView topLeftCell="A10" zoomScale="90" zoomScaleNormal="90" workbookViewId="0">
      <selection activeCell="B8" sqref="B8"/>
    </sheetView>
  </sheetViews>
  <sheetFormatPr defaultColWidth="9.140625" defaultRowHeight="15"/>
  <cols>
    <col min="1" max="1" width="20.7109375" style="93" customWidth="1"/>
    <col min="2" max="2" width="40.7109375" style="93" customWidth="1"/>
    <col min="3" max="4" width="15.7109375" style="93" customWidth="1"/>
    <col min="5" max="5" width="2.7109375" style="93" customWidth="1"/>
    <col min="6" max="7" width="15.7109375" style="93" customWidth="1"/>
    <col min="8" max="16384" width="9.140625" style="93"/>
  </cols>
  <sheetData>
    <row r="1" spans="1:7">
      <c r="A1" s="142" t="s">
        <v>150</v>
      </c>
      <c r="B1" s="142"/>
      <c r="C1" s="142"/>
      <c r="D1" s="142"/>
      <c r="E1" s="142"/>
      <c r="F1" s="142"/>
      <c r="G1" s="142"/>
    </row>
    <row r="2" spans="1:7">
      <c r="A2" s="142" t="s">
        <v>1</v>
      </c>
      <c r="B2" s="142"/>
      <c r="C2" s="142"/>
      <c r="D2" s="142"/>
      <c r="E2" s="142"/>
      <c r="F2" s="142"/>
      <c r="G2" s="142"/>
    </row>
    <row r="3" spans="1:7">
      <c r="A3" s="142" t="s">
        <v>155</v>
      </c>
      <c r="B3" s="142"/>
      <c r="C3" s="142"/>
      <c r="D3" s="142"/>
      <c r="E3" s="142"/>
      <c r="F3" s="142"/>
      <c r="G3" s="142"/>
    </row>
    <row r="4" spans="1:7">
      <c r="A4" s="94"/>
      <c r="B4" s="94"/>
      <c r="C4" s="94"/>
      <c r="D4" s="94"/>
    </row>
    <row r="5" spans="1:7">
      <c r="A5" s="95" t="s">
        <v>2</v>
      </c>
      <c r="B5" s="96" t="s">
        <v>30</v>
      </c>
      <c r="C5" s="94"/>
      <c r="D5" s="94"/>
    </row>
    <row r="6" spans="1:7">
      <c r="A6" s="95" t="s">
        <v>3</v>
      </c>
      <c r="B6" s="97" t="s">
        <v>4</v>
      </c>
      <c r="C6" s="98"/>
      <c r="D6" s="94"/>
    </row>
    <row r="7" spans="1:7">
      <c r="A7" s="95" t="s">
        <v>5</v>
      </c>
      <c r="B7" s="120" t="s">
        <v>163</v>
      </c>
      <c r="C7" s="94"/>
      <c r="D7" s="94"/>
    </row>
    <row r="8" spans="1:7">
      <c r="A8" s="95" t="s">
        <v>6</v>
      </c>
      <c r="B8" s="97"/>
      <c r="C8" s="94"/>
      <c r="D8" s="94"/>
    </row>
    <row r="9" spans="1:7">
      <c r="A9" s="95" t="s">
        <v>7</v>
      </c>
      <c r="B9" s="97" t="s">
        <v>121</v>
      </c>
      <c r="C9" s="94"/>
      <c r="D9" s="94"/>
    </row>
    <row r="10" spans="1:7">
      <c r="A10" s="95" t="s">
        <v>8</v>
      </c>
      <c r="B10" s="97" t="s">
        <v>140</v>
      </c>
      <c r="C10" s="94"/>
      <c r="D10" s="94"/>
    </row>
    <row r="11" spans="1:7">
      <c r="A11" s="94"/>
      <c r="B11" s="94"/>
      <c r="C11" s="94"/>
      <c r="D11" s="94"/>
    </row>
    <row r="12" spans="1:7">
      <c r="A12" s="94"/>
      <c r="B12" s="94"/>
      <c r="C12" s="143" t="s">
        <v>0</v>
      </c>
      <c r="D12" s="144"/>
      <c r="F12" s="143" t="s">
        <v>9</v>
      </c>
      <c r="G12" s="144"/>
    </row>
    <row r="13" spans="1:7" ht="25.5">
      <c r="A13" s="99" t="s">
        <v>141</v>
      </c>
      <c r="B13" s="100" t="s">
        <v>11</v>
      </c>
      <c r="C13" s="101" t="s">
        <v>12</v>
      </c>
      <c r="D13" s="101" t="s">
        <v>13</v>
      </c>
      <c r="F13" s="101" t="s">
        <v>12</v>
      </c>
      <c r="G13" s="101" t="s">
        <v>13</v>
      </c>
    </row>
    <row r="14" spans="1:7">
      <c r="A14" s="101"/>
      <c r="B14" s="102"/>
      <c r="C14" s="103"/>
      <c r="D14" s="101"/>
      <c r="F14" s="100"/>
      <c r="G14" s="101"/>
    </row>
    <row r="15" spans="1:7">
      <c r="A15" s="104" t="s">
        <v>142</v>
      </c>
      <c r="B15" s="105" t="s">
        <v>96</v>
      </c>
      <c r="C15" s="106"/>
      <c r="D15" s="118">
        <f>+'2 Summary'!G6</f>
        <v>2238.5050000000001</v>
      </c>
      <c r="F15" s="106"/>
      <c r="G15" s="106"/>
    </row>
    <row r="16" spans="1:7">
      <c r="A16" s="104"/>
      <c r="B16" s="105"/>
      <c r="C16" s="106"/>
      <c r="D16" s="106"/>
      <c r="F16" s="106"/>
      <c r="G16" s="106"/>
    </row>
    <row r="17" spans="1:7">
      <c r="A17" s="107"/>
      <c r="B17" s="105"/>
      <c r="C17" s="106"/>
      <c r="D17" s="106"/>
      <c r="F17" s="106"/>
      <c r="G17" s="106"/>
    </row>
    <row r="18" spans="1:7">
      <c r="A18" s="108"/>
      <c r="B18" s="105"/>
      <c r="C18" s="106"/>
      <c r="D18" s="106"/>
      <c r="F18" s="106"/>
      <c r="G18" s="106"/>
    </row>
    <row r="19" spans="1:7">
      <c r="A19" s="108"/>
      <c r="B19" s="109"/>
      <c r="C19" s="106"/>
      <c r="D19" s="106"/>
      <c r="F19" s="106"/>
      <c r="G19" s="106"/>
    </row>
    <row r="20" spans="1:7">
      <c r="A20" s="107"/>
      <c r="B20" s="110"/>
      <c r="C20" s="106"/>
      <c r="D20" s="106"/>
      <c r="F20" s="106"/>
      <c r="G20" s="106"/>
    </row>
    <row r="21" spans="1:7">
      <c r="A21" s="107"/>
      <c r="B21" s="110"/>
      <c r="C21" s="106"/>
      <c r="D21" s="106"/>
      <c r="F21" s="106"/>
      <c r="G21" s="106"/>
    </row>
    <row r="22" spans="1:7">
      <c r="A22" s="107"/>
      <c r="B22" s="110"/>
      <c r="C22" s="106"/>
      <c r="D22" s="106"/>
      <c r="F22" s="106"/>
      <c r="G22" s="106"/>
    </row>
    <row r="23" spans="1:7">
      <c r="A23" s="107"/>
      <c r="B23" s="110"/>
      <c r="C23" s="106"/>
      <c r="D23" s="106"/>
      <c r="F23" s="106"/>
      <c r="G23" s="106"/>
    </row>
    <row r="24" spans="1:7">
      <c r="A24" s="107"/>
      <c r="B24" s="110"/>
      <c r="C24" s="106"/>
      <c r="D24" s="106"/>
      <c r="F24" s="106"/>
      <c r="G24" s="106"/>
    </row>
    <row r="25" spans="1:7">
      <c r="A25" s="107"/>
      <c r="B25" s="111"/>
      <c r="C25" s="106"/>
      <c r="D25" s="106"/>
      <c r="F25" s="106"/>
      <c r="G25" s="106"/>
    </row>
    <row r="26" spans="1:7">
      <c r="A26" s="107"/>
      <c r="B26" s="111"/>
      <c r="C26" s="106"/>
      <c r="D26" s="106"/>
      <c r="F26" s="106"/>
      <c r="G26" s="106"/>
    </row>
    <row r="27" spans="1:7">
      <c r="A27" s="107"/>
      <c r="B27" s="111"/>
      <c r="C27" s="106"/>
      <c r="D27" s="106"/>
      <c r="F27" s="106"/>
      <c r="G27" s="106"/>
    </row>
    <row r="28" spans="1:7">
      <c r="A28" s="107"/>
      <c r="B28" s="111"/>
      <c r="C28" s="106"/>
      <c r="D28" s="106"/>
      <c r="F28" s="106"/>
      <c r="G28" s="106"/>
    </row>
    <row r="29" spans="1:7">
      <c r="A29" s="112"/>
      <c r="B29" s="113" t="s">
        <v>14</v>
      </c>
      <c r="C29" s="114">
        <f>SUM(C14:C28)</f>
        <v>0</v>
      </c>
      <c r="D29" s="114">
        <f>SUM(D14:D28)</f>
        <v>2238.5050000000001</v>
      </c>
      <c r="F29" s="114">
        <f>SUM(F14:F28)</f>
        <v>0</v>
      </c>
      <c r="G29" s="114">
        <f>SUM(G14:G28)</f>
        <v>0</v>
      </c>
    </row>
    <row r="30" spans="1:7">
      <c r="A30" s="112"/>
      <c r="B30" s="112"/>
      <c r="C30" s="112"/>
      <c r="D30" s="112"/>
      <c r="F30" s="112"/>
      <c r="G30" s="112"/>
    </row>
    <row r="31" spans="1:7" ht="15.75" thickBot="1">
      <c r="A31" s="112"/>
      <c r="B31" s="113" t="s">
        <v>15</v>
      </c>
      <c r="C31" s="115">
        <f>IF(C29-D29&lt;=0,0,C29-D29)</f>
        <v>0</v>
      </c>
      <c r="D31" s="115">
        <f>IF(D29-C29&lt;=0,0,D29-C29)</f>
        <v>2238.5050000000001</v>
      </c>
      <c r="E31" s="116"/>
      <c r="F31" s="115">
        <f>IF(F29-G29&lt;=0,0,F29-G29)</f>
        <v>0</v>
      </c>
      <c r="G31" s="115">
        <f>IF(G29-F29&lt;=0,0,G29-F29)</f>
        <v>0</v>
      </c>
    </row>
    <row r="32" spans="1:7" ht="15.75" thickTop="1"/>
    <row r="34" spans="1:4">
      <c r="A34" s="117" t="s">
        <v>122</v>
      </c>
      <c r="B34" s="94"/>
      <c r="C34" s="94"/>
      <c r="D34" s="94"/>
    </row>
    <row r="35" spans="1:4">
      <c r="A35" s="140" t="s">
        <v>123</v>
      </c>
      <c r="B35" s="141"/>
      <c r="C35" s="141"/>
      <c r="D35" s="141"/>
    </row>
    <row r="36" spans="1:4">
      <c r="A36" s="141"/>
      <c r="B36" s="141"/>
      <c r="C36" s="141"/>
      <c r="D36" s="141"/>
    </row>
  </sheetData>
  <mergeCells count="6">
    <mergeCell ref="A35:D36"/>
    <mergeCell ref="A1:G1"/>
    <mergeCell ref="A2:G2"/>
    <mergeCell ref="A3:G3"/>
    <mergeCell ref="C12:D12"/>
    <mergeCell ref="F12:G12"/>
  </mergeCells>
  <dataValidations count="2">
    <dataValidation type="list" allowBlank="1" showInputMessage="1" showErrorMessage="1" sqref="B6" xr:uid="{6E4353A9-33A4-4529-A14A-C24EE81BDC99}">
      <formula1>"(Choose one),Income Statement,Rate Base"</formula1>
    </dataValidation>
    <dataValidation type="list" allowBlank="1" showInputMessage="1" showErrorMessage="1" sqref="A2" xr:uid="{D38DF0D0-E7EF-43A9-BCA0-215346FC2803}">
      <formula1>"(CHOOSE ONE),INCOME STATEMENT PRO FORMA ADJUSTMENT, RATE BASE PRO FORMA ADJUSTMENT"</formula1>
    </dataValidation>
  </dataValidations>
  <printOptions horizontalCentered="1"/>
  <pageMargins left="0.7" right="0.7" top="0.75" bottom="0.75" header="0.3" footer="0.3"/>
  <pageSetup scale="90" orientation="landscape" r:id="rId1"/>
  <headerFooter scaleWithDoc="0">
    <oddFooter>&amp;L&amp;F
&amp;A&amp;R&amp;P of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>
    <pageSetUpPr fitToPage="1"/>
  </sheetPr>
  <dimension ref="A1:O23"/>
  <sheetViews>
    <sheetView zoomScaleNormal="100" workbookViewId="0">
      <selection activeCell="G6" sqref="G6"/>
    </sheetView>
  </sheetViews>
  <sheetFormatPr defaultRowHeight="12.75" outlineLevelRow="1"/>
  <cols>
    <col min="1" max="1" width="37.28515625" customWidth="1"/>
    <col min="2" max="2" width="24.28515625" bestFit="1" customWidth="1"/>
    <col min="3" max="3" width="5.85546875" bestFit="1" customWidth="1"/>
    <col min="4" max="4" width="17" bestFit="1" customWidth="1"/>
    <col min="5" max="5" width="3.140625" customWidth="1"/>
    <col min="6" max="6" width="5.42578125" customWidth="1"/>
    <col min="7" max="7" width="10.28515625" customWidth="1"/>
    <col min="8" max="8" width="3.140625" bestFit="1" customWidth="1"/>
  </cols>
  <sheetData>
    <row r="1" spans="1:15">
      <c r="A1" s="1" t="s">
        <v>150</v>
      </c>
    </row>
    <row r="2" spans="1:15">
      <c r="A2" s="1" t="s">
        <v>29</v>
      </c>
    </row>
    <row r="3" spans="1:15">
      <c r="A3" s="1" t="s">
        <v>155</v>
      </c>
    </row>
    <row r="5" spans="1:15" ht="38.25">
      <c r="A5" s="2" t="s">
        <v>20</v>
      </c>
      <c r="B5" s="2" t="s">
        <v>21</v>
      </c>
      <c r="C5" s="2" t="s">
        <v>10</v>
      </c>
      <c r="D5" s="11" t="s">
        <v>22</v>
      </c>
      <c r="G5" s="7" t="s">
        <v>156</v>
      </c>
    </row>
    <row r="6" spans="1:15">
      <c r="A6" s="8" t="s">
        <v>26</v>
      </c>
      <c r="B6" s="2" t="s">
        <v>27</v>
      </c>
      <c r="C6" s="8" t="s">
        <v>17</v>
      </c>
      <c r="D6" s="11" t="s">
        <v>18</v>
      </c>
      <c r="F6" s="13" t="s">
        <v>111</v>
      </c>
      <c r="G6" s="16">
        <f>+'3 Trx Detail'!S16</f>
        <v>2238.5050000000001</v>
      </c>
      <c r="H6" s="13"/>
    </row>
    <row r="7" spans="1:15" ht="13.5" thickBot="1">
      <c r="A7" s="3" t="s">
        <v>19</v>
      </c>
      <c r="B7" s="4"/>
      <c r="C7" s="4"/>
      <c r="D7" s="12"/>
      <c r="G7" s="5">
        <f>SUM(G6:G6)</f>
        <v>2238.5050000000001</v>
      </c>
    </row>
    <row r="8" spans="1:15" ht="13.5" thickTop="1">
      <c r="G8" s="6"/>
    </row>
    <row r="9" spans="1:15" hidden="1" outlineLevel="1">
      <c r="O9" s="86"/>
    </row>
    <row r="10" spans="1:15" hidden="1" outlineLevel="1">
      <c r="A10" s="1" t="s">
        <v>23</v>
      </c>
    </row>
    <row r="11" spans="1:15" ht="38.25" hidden="1" outlineLevel="1">
      <c r="A11" s="2" t="s">
        <v>20</v>
      </c>
      <c r="B11" s="2" t="s">
        <v>21</v>
      </c>
      <c r="C11" s="2" t="s">
        <v>10</v>
      </c>
      <c r="D11" s="11" t="s">
        <v>22</v>
      </c>
      <c r="G11" s="7" t="str">
        <f>G5</f>
        <v xml:space="preserve">
JUL-25 to JUN-26</v>
      </c>
    </row>
    <row r="12" spans="1:15" hidden="1" outlineLevel="1">
      <c r="A12" s="8" t="s">
        <v>26</v>
      </c>
      <c r="B12" s="2" t="s">
        <v>27</v>
      </c>
      <c r="C12" s="8" t="s">
        <v>17</v>
      </c>
      <c r="D12" s="11" t="s">
        <v>18</v>
      </c>
      <c r="G12" s="17">
        <v>0</v>
      </c>
    </row>
    <row r="13" spans="1:15" ht="13.5" hidden="1" outlineLevel="1" thickBot="1">
      <c r="A13" s="3" t="s">
        <v>19</v>
      </c>
      <c r="B13" s="4"/>
      <c r="C13" s="4"/>
      <c r="D13" s="12"/>
      <c r="G13" s="5">
        <f>SUM(G12:G12)</f>
        <v>0</v>
      </c>
    </row>
    <row r="14" spans="1:15" ht="13.5" hidden="1" outlineLevel="1" thickTop="1"/>
    <row r="15" spans="1:15" hidden="1" outlineLevel="1">
      <c r="A15" s="1" t="s">
        <v>24</v>
      </c>
      <c r="F15" s="10"/>
      <c r="G15" s="9"/>
      <c r="H15" s="10"/>
    </row>
    <row r="16" spans="1:15" ht="38.25" hidden="1" outlineLevel="1">
      <c r="A16" s="2" t="s">
        <v>20</v>
      </c>
      <c r="B16" s="2" t="s">
        <v>21</v>
      </c>
      <c r="C16" s="2" t="s">
        <v>10</v>
      </c>
      <c r="D16" s="11" t="s">
        <v>22</v>
      </c>
      <c r="G16" s="7" t="str">
        <f>G5</f>
        <v xml:space="preserve">
JUL-25 to JUN-26</v>
      </c>
    </row>
    <row r="17" spans="1:8" hidden="1" outlineLevel="1">
      <c r="A17" s="8" t="s">
        <v>26</v>
      </c>
      <c r="B17" s="2" t="s">
        <v>27</v>
      </c>
      <c r="C17" s="8" t="s">
        <v>17</v>
      </c>
      <c r="D17" s="11" t="s">
        <v>18</v>
      </c>
      <c r="G17" s="17">
        <f>G6+G12</f>
        <v>2238.5050000000001</v>
      </c>
    </row>
    <row r="18" spans="1:8" ht="13.5" hidden="1" outlineLevel="1" thickBot="1">
      <c r="A18" s="3" t="s">
        <v>19</v>
      </c>
      <c r="B18" s="4"/>
      <c r="C18" s="4"/>
      <c r="D18" s="12"/>
      <c r="G18" s="5">
        <f>SUM(G17:G17)</f>
        <v>2238.5050000000001</v>
      </c>
    </row>
    <row r="19" spans="1:8" collapsed="1"/>
    <row r="21" spans="1:8">
      <c r="A21" s="1" t="s">
        <v>25</v>
      </c>
    </row>
    <row r="22" spans="1:8">
      <c r="A22" s="20" t="s">
        <v>100</v>
      </c>
      <c r="B22" s="20"/>
      <c r="C22" s="20"/>
      <c r="D22" s="20"/>
      <c r="E22" s="20"/>
      <c r="F22" s="20"/>
      <c r="G22" s="23"/>
      <c r="H22" s="20"/>
    </row>
    <row r="23" spans="1:8">
      <c r="B23" s="20"/>
      <c r="C23" s="20"/>
      <c r="D23" s="20"/>
      <c r="E23" s="20"/>
      <c r="F23" s="20"/>
      <c r="G23" s="23"/>
      <c r="H23" s="20"/>
    </row>
  </sheetData>
  <pageMargins left="0.7" right="0.7" top="0.75" bottom="0.75" header="0.3" footer="0.3"/>
  <pageSetup orientation="landscape" horizontalDpi="1200" verticalDpi="1200" r:id="rId1"/>
  <headerFooter>
    <oddFooter>&amp;R&amp;12 &amp;KFF00002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fitToPage="1"/>
  </sheetPr>
  <dimension ref="A1:O27"/>
  <sheetViews>
    <sheetView workbookViewId="0">
      <selection activeCell="G6" sqref="G6"/>
    </sheetView>
  </sheetViews>
  <sheetFormatPr defaultRowHeight="12.75"/>
  <cols>
    <col min="1" max="1" width="36.5703125" bestFit="1" customWidth="1"/>
    <col min="2" max="2" width="24.42578125" bestFit="1" customWidth="1"/>
    <col min="3" max="3" width="6" bestFit="1" customWidth="1"/>
    <col min="4" max="4" width="17.42578125" bestFit="1" customWidth="1"/>
    <col min="5" max="5" width="1.5703125" customWidth="1"/>
    <col min="6" max="6" width="11.85546875" bestFit="1" customWidth="1"/>
    <col min="7" max="7" width="16.28515625" bestFit="1" customWidth="1"/>
    <col min="8" max="8" width="5.7109375" bestFit="1" customWidth="1"/>
    <col min="9" max="9" width="15.140625" bestFit="1" customWidth="1"/>
    <col min="10" max="10" width="2.42578125" customWidth="1"/>
    <col min="11" max="11" width="15.28515625" bestFit="1" customWidth="1"/>
    <col min="12" max="12" width="2.5703125" customWidth="1"/>
    <col min="13" max="13" width="15.28515625" bestFit="1" customWidth="1"/>
    <col min="14" max="14" width="2.5703125" customWidth="1"/>
    <col min="15" max="15" width="13.42578125" customWidth="1"/>
  </cols>
  <sheetData>
    <row r="1" spans="1:14">
      <c r="A1" s="1" t="s">
        <v>16</v>
      </c>
    </row>
    <row r="2" spans="1:14">
      <c r="A2" s="1" t="s">
        <v>29</v>
      </c>
    </row>
    <row r="3" spans="1:14">
      <c r="A3" s="1" t="s">
        <v>124</v>
      </c>
    </row>
    <row r="4" spans="1:14">
      <c r="I4" s="9" t="s">
        <v>98</v>
      </c>
      <c r="K4" s="9"/>
      <c r="M4" s="9" t="s">
        <v>99</v>
      </c>
    </row>
    <row r="5" spans="1:14" ht="25.5">
      <c r="A5" s="2" t="s">
        <v>20</v>
      </c>
      <c r="B5" s="2" t="s">
        <v>21</v>
      </c>
      <c r="C5" s="2" t="s">
        <v>10</v>
      </c>
      <c r="D5" s="11" t="s">
        <v>22</v>
      </c>
      <c r="G5" s="7" t="s">
        <v>125</v>
      </c>
      <c r="I5" s="7" t="s">
        <v>126</v>
      </c>
      <c r="K5" s="7" t="s">
        <v>127</v>
      </c>
      <c r="L5" s="21"/>
      <c r="M5" s="7" t="s">
        <v>128</v>
      </c>
    </row>
    <row r="6" spans="1:14">
      <c r="A6" s="8" t="s">
        <v>26</v>
      </c>
      <c r="B6" s="2" t="s">
        <v>27</v>
      </c>
      <c r="C6" s="8" t="s">
        <v>17</v>
      </c>
      <c r="D6" s="11" t="s">
        <v>18</v>
      </c>
      <c r="F6" s="13"/>
      <c r="G6" s="16">
        <v>0</v>
      </c>
      <c r="H6" s="13" t="s">
        <v>111</v>
      </c>
      <c r="I6" s="16">
        <f>'(3) JUL-18 to DEC-18'!$U$18</f>
        <v>29825.58</v>
      </c>
      <c r="J6" s="13"/>
      <c r="K6" s="16">
        <f>I6+G6</f>
        <v>29825.58</v>
      </c>
      <c r="L6" s="22"/>
      <c r="M6" s="84">
        <f>I6*2</f>
        <v>59651.16</v>
      </c>
    </row>
    <row r="7" spans="1:14">
      <c r="A7" s="18">
        <v>78010</v>
      </c>
      <c r="B7" s="2" t="s">
        <v>31</v>
      </c>
      <c r="C7" s="8" t="s">
        <v>17</v>
      </c>
      <c r="D7" s="11" t="s">
        <v>18</v>
      </c>
      <c r="F7" s="13" t="s">
        <v>119</v>
      </c>
      <c r="G7" s="16">
        <f>(83291.06/2)+(7241.2/2)</f>
        <v>45266.13</v>
      </c>
      <c r="H7" s="13" t="s">
        <v>120</v>
      </c>
      <c r="I7" s="16">
        <f>'(3) JUL-18 to DEC-18'!U28</f>
        <v>28544.59</v>
      </c>
      <c r="J7" s="13"/>
      <c r="K7" s="16">
        <f>I7+G7</f>
        <v>73810.720000000001</v>
      </c>
      <c r="L7" s="22"/>
      <c r="M7" s="84">
        <f>I7*2</f>
        <v>57089.18</v>
      </c>
    </row>
    <row r="8" spans="1:14" ht="13.5" thickBot="1">
      <c r="A8" s="3" t="s">
        <v>19</v>
      </c>
      <c r="B8" s="4"/>
      <c r="C8" s="4"/>
      <c r="D8" s="12"/>
      <c r="G8" s="5">
        <f>SUM(G6:G7)</f>
        <v>45266.13</v>
      </c>
      <c r="I8" s="5">
        <f>SUM(I6:I7)</f>
        <v>58370.17</v>
      </c>
      <c r="K8" s="5">
        <f>SUM(K6:K7)</f>
        <v>103636.3</v>
      </c>
      <c r="L8" s="22"/>
      <c r="M8" s="5">
        <f>SUM(M6:M7)</f>
        <v>116740.34</v>
      </c>
    </row>
    <row r="9" spans="1:14" ht="13.5" thickTop="1">
      <c r="G9" s="6"/>
      <c r="I9" s="6"/>
      <c r="K9" s="6"/>
      <c r="L9" s="6"/>
      <c r="M9" s="6"/>
    </row>
    <row r="11" spans="1:14">
      <c r="A11" s="1" t="s">
        <v>23</v>
      </c>
    </row>
    <row r="12" spans="1:14" ht="25.5">
      <c r="A12" s="2" t="s">
        <v>20</v>
      </c>
      <c r="B12" s="2" t="s">
        <v>21</v>
      </c>
      <c r="C12" s="2" t="s">
        <v>10</v>
      </c>
      <c r="D12" s="11" t="s">
        <v>22</v>
      </c>
      <c r="G12" s="7" t="str">
        <f>G5</f>
        <v>Old Rate
JAN-18 to JUN-18</v>
      </c>
      <c r="I12" s="7" t="str">
        <f>I5</f>
        <v>New Rate
JUL-18 - DEC-18</v>
      </c>
      <c r="K12" s="7" t="str">
        <f>K5</f>
        <v>Combined Rate
JAN-18 - DEC-18</v>
      </c>
      <c r="L12" s="21"/>
      <c r="M12" s="7" t="str">
        <f>M5</f>
        <v>New Rate
JAN-18 - DEC-18</v>
      </c>
    </row>
    <row r="13" spans="1:14">
      <c r="A13" s="8" t="s">
        <v>26</v>
      </c>
      <c r="B13" s="2" t="s">
        <v>27</v>
      </c>
      <c r="C13" s="8" t="s">
        <v>17</v>
      </c>
      <c r="D13" s="11" t="s">
        <v>18</v>
      </c>
      <c r="G13" s="17">
        <v>0</v>
      </c>
      <c r="I13" s="17">
        <v>0</v>
      </c>
      <c r="K13" s="17">
        <f>I13+G13</f>
        <v>0</v>
      </c>
      <c r="L13" s="22"/>
      <c r="M13" s="17">
        <v>0</v>
      </c>
      <c r="N13" s="14"/>
    </row>
    <row r="14" spans="1:14">
      <c r="A14" s="18">
        <v>78010</v>
      </c>
      <c r="B14" s="2" t="s">
        <v>31</v>
      </c>
      <c r="C14" s="8" t="s">
        <v>17</v>
      </c>
      <c r="D14" s="11" t="s">
        <v>18</v>
      </c>
      <c r="F14" s="13"/>
      <c r="G14" s="15">
        <v>0</v>
      </c>
      <c r="H14" s="13"/>
      <c r="I14" s="15">
        <v>0</v>
      </c>
      <c r="J14" s="13"/>
      <c r="K14" s="15">
        <v>0</v>
      </c>
      <c r="L14" s="22"/>
      <c r="M14" s="79">
        <v>0</v>
      </c>
      <c r="N14" s="14"/>
    </row>
    <row r="15" spans="1:14" ht="13.5" thickBot="1">
      <c r="A15" s="3" t="s">
        <v>19</v>
      </c>
      <c r="B15" s="4"/>
      <c r="C15" s="4"/>
      <c r="D15" s="12"/>
      <c r="G15" s="5">
        <f>SUM(G13:G14)</f>
        <v>0</v>
      </c>
      <c r="I15" s="5">
        <f>SUM(I13:I14)</f>
        <v>0</v>
      </c>
      <c r="K15" s="5">
        <f>SUM(K13:K14)</f>
        <v>0</v>
      </c>
      <c r="L15" s="22"/>
      <c r="M15" s="5">
        <f>SUM(M13:M14)</f>
        <v>0</v>
      </c>
    </row>
    <row r="16" spans="1:14" ht="13.5" thickTop="1"/>
    <row r="17" spans="1:15">
      <c r="A17" s="1" t="s">
        <v>24</v>
      </c>
      <c r="F17" s="10"/>
      <c r="G17" s="9"/>
      <c r="H17" s="10"/>
      <c r="I17" s="9"/>
      <c r="J17" s="10"/>
      <c r="K17" s="9" t="s">
        <v>32</v>
      </c>
      <c r="L17" s="9"/>
      <c r="M17" s="9" t="s">
        <v>28</v>
      </c>
      <c r="N17" s="10"/>
      <c r="O17" s="9" t="s">
        <v>97</v>
      </c>
    </row>
    <row r="18" spans="1:15" ht="38.25">
      <c r="A18" s="2" t="s">
        <v>20</v>
      </c>
      <c r="B18" s="2" t="s">
        <v>21</v>
      </c>
      <c r="C18" s="2" t="s">
        <v>10</v>
      </c>
      <c r="D18" s="11" t="s">
        <v>22</v>
      </c>
      <c r="G18" s="7" t="str">
        <f>G5</f>
        <v>Old Rate
JAN-18 to JUN-18</v>
      </c>
      <c r="I18" s="7" t="str">
        <f>I5</f>
        <v>New Rate
JUL-18 - DEC-18</v>
      </c>
      <c r="K18" s="7" t="str">
        <f>K5</f>
        <v>Combined Rate
JAN-18 - DEC-18</v>
      </c>
      <c r="L18" s="21"/>
      <c r="M18" s="7" t="str">
        <f>M5</f>
        <v>New Rate
JAN-18 - DEC-18</v>
      </c>
      <c r="O18" s="24" t="s">
        <v>101</v>
      </c>
    </row>
    <row r="19" spans="1:15">
      <c r="A19" s="8" t="s">
        <v>26</v>
      </c>
      <c r="B19" s="2" t="s">
        <v>27</v>
      </c>
      <c r="C19" s="8" t="s">
        <v>17</v>
      </c>
      <c r="D19" s="11" t="s">
        <v>18</v>
      </c>
      <c r="G19" s="17">
        <f>G6+G13</f>
        <v>0</v>
      </c>
      <c r="I19" s="17">
        <f>I6+I13</f>
        <v>29825.58</v>
      </c>
      <c r="K19" s="17">
        <f>K6+K13</f>
        <v>29825.58</v>
      </c>
      <c r="L19" s="22"/>
      <c r="M19" s="17">
        <f>M6+M13</f>
        <v>59651.16</v>
      </c>
      <c r="O19" s="145">
        <f>M21-K21</f>
        <v>13104.039999999994</v>
      </c>
    </row>
    <row r="20" spans="1:15">
      <c r="A20" s="18">
        <v>78010</v>
      </c>
      <c r="B20" s="2" t="s">
        <v>31</v>
      </c>
      <c r="C20" s="8" t="s">
        <v>17</v>
      </c>
      <c r="D20" s="11" t="s">
        <v>18</v>
      </c>
      <c r="F20" s="19"/>
      <c r="G20" s="15">
        <f>G7+G14</f>
        <v>45266.13</v>
      </c>
      <c r="H20" s="19"/>
      <c r="I20" s="15">
        <f>I7+I14</f>
        <v>28544.59</v>
      </c>
      <c r="J20" s="19"/>
      <c r="K20" s="15">
        <f>K7+K14</f>
        <v>73810.720000000001</v>
      </c>
      <c r="L20" s="22"/>
      <c r="M20" s="15">
        <f>M7+M14</f>
        <v>57089.18</v>
      </c>
      <c r="O20" s="146"/>
    </row>
    <row r="21" spans="1:15" ht="13.5" thickBot="1">
      <c r="A21" s="3" t="s">
        <v>19</v>
      </c>
      <c r="B21" s="4"/>
      <c r="C21" s="4"/>
      <c r="D21" s="12"/>
      <c r="G21" s="5">
        <f>SUM(G19:G20)</f>
        <v>45266.13</v>
      </c>
      <c r="I21" s="5">
        <f>SUM(I19:I20)</f>
        <v>58370.17</v>
      </c>
      <c r="K21" s="5">
        <f>SUM(K19:K20)</f>
        <v>103636.3</v>
      </c>
      <c r="L21" s="22"/>
      <c r="M21" s="5">
        <f>SUM(M19:M20)</f>
        <v>116740.34</v>
      </c>
      <c r="O21" s="147"/>
    </row>
    <row r="22" spans="1:15" ht="13.5" thickTop="1"/>
    <row r="24" spans="1:15">
      <c r="A24" t="s">
        <v>25</v>
      </c>
    </row>
    <row r="25" spans="1:15">
      <c r="A25" s="20" t="s">
        <v>100</v>
      </c>
      <c r="B25" s="20"/>
      <c r="C25" s="20"/>
      <c r="D25" s="20"/>
      <c r="E25" s="20"/>
      <c r="F25" s="20"/>
      <c r="G25" s="23"/>
      <c r="H25" s="20"/>
      <c r="I25" s="20"/>
      <c r="J25" s="20"/>
      <c r="K25" s="20"/>
      <c r="L25" s="20"/>
      <c r="M25" s="20"/>
      <c r="N25" s="20"/>
    </row>
    <row r="26" spans="1:15">
      <c r="A26" t="s">
        <v>118</v>
      </c>
      <c r="B26" s="20"/>
      <c r="C26" s="20"/>
      <c r="D26" s="20"/>
      <c r="E26" s="20"/>
      <c r="F26" s="20"/>
      <c r="G26" s="23"/>
      <c r="H26" s="20"/>
      <c r="I26" s="20"/>
      <c r="J26" s="20"/>
      <c r="K26" s="20"/>
      <c r="L26" s="20"/>
      <c r="M26" s="20"/>
      <c r="N26" s="20"/>
    </row>
    <row r="27" spans="1:15">
      <c r="G27" s="52"/>
    </row>
  </sheetData>
  <mergeCells count="1">
    <mergeCell ref="O19:O21"/>
  </mergeCells>
  <pageMargins left="0.17" right="0.17" top="0.4" bottom="0.42" header="0.3" footer="0.17"/>
  <pageSetup scale="7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>
    <pageSetUpPr fitToPage="1"/>
  </sheetPr>
  <dimension ref="A1:Z32"/>
  <sheetViews>
    <sheetView topLeftCell="A10" zoomScale="70" zoomScaleNormal="70" workbookViewId="0">
      <selection activeCell="U28" sqref="U28"/>
    </sheetView>
  </sheetViews>
  <sheetFormatPr defaultRowHeight="12.75"/>
  <cols>
    <col min="1" max="1" width="8.7109375" customWidth="1"/>
    <col min="2" max="2" width="4.85546875" customWidth="1"/>
    <col min="3" max="3" width="5.85546875" customWidth="1"/>
    <col min="4" max="4" width="5" customWidth="1"/>
    <col min="5" max="5" width="3.85546875" customWidth="1"/>
    <col min="6" max="6" width="5.140625" bestFit="1" customWidth="1"/>
    <col min="7" max="7" width="4.7109375" customWidth="1"/>
    <col min="8" max="8" width="4.42578125" bestFit="1" customWidth="1"/>
    <col min="9" max="9" width="7" bestFit="1" customWidth="1"/>
    <col min="10" max="10" width="3.5703125" bestFit="1" customWidth="1"/>
    <col min="11" max="11" width="6.5703125" bestFit="1" customWidth="1"/>
    <col min="12" max="12" width="4.28515625" customWidth="1"/>
    <col min="13" max="14" width="11.28515625" bestFit="1" customWidth="1"/>
    <col min="15" max="15" width="31.5703125" bestFit="1" customWidth="1"/>
    <col min="16" max="16" width="11.140625" style="83" customWidth="1"/>
    <col min="17" max="17" width="4" style="83" bestFit="1" customWidth="1"/>
    <col min="18" max="18" width="11.42578125" style="83" customWidth="1"/>
    <col min="19" max="19" width="9.7109375" bestFit="1" customWidth="1"/>
    <col min="20" max="20" width="5.140625" bestFit="1" customWidth="1"/>
    <col min="21" max="21" width="9.7109375" bestFit="1" customWidth="1"/>
    <col min="22" max="22" width="6.28515625" bestFit="1" customWidth="1"/>
    <col min="23" max="23" width="10.42578125" bestFit="1" customWidth="1"/>
  </cols>
  <sheetData>
    <row r="1" spans="1:22">
      <c r="A1" s="61" t="s">
        <v>33</v>
      </c>
    </row>
    <row r="2" spans="1:22">
      <c r="A2" s="61" t="s">
        <v>34</v>
      </c>
    </row>
    <row r="3" spans="1:22">
      <c r="A3" s="62" t="s">
        <v>112</v>
      </c>
    </row>
    <row r="4" spans="1:22">
      <c r="A4" s="63" t="s">
        <v>35</v>
      </c>
    </row>
    <row r="5" spans="1:22">
      <c r="A5" s="63"/>
      <c r="B5" s="64" t="s">
        <v>92</v>
      </c>
    </row>
    <row r="6" spans="1:22">
      <c r="A6" s="65" t="s">
        <v>37</v>
      </c>
      <c r="B6" s="64" t="s">
        <v>38</v>
      </c>
    </row>
    <row r="7" spans="1:22">
      <c r="A7" s="65" t="s">
        <v>37</v>
      </c>
      <c r="B7" s="64" t="s">
        <v>113</v>
      </c>
    </row>
    <row r="8" spans="1:22">
      <c r="A8" s="65" t="s">
        <v>37</v>
      </c>
      <c r="B8" s="64" t="s">
        <v>102</v>
      </c>
    </row>
    <row r="9" spans="1:22">
      <c r="A9" s="63" t="s">
        <v>35</v>
      </c>
    </row>
    <row r="10" spans="1:22">
      <c r="A10" s="53" t="s">
        <v>26</v>
      </c>
    </row>
    <row r="11" spans="1:22" ht="22.5">
      <c r="A11" s="66" t="s">
        <v>40</v>
      </c>
      <c r="B11" s="67" t="s">
        <v>41</v>
      </c>
      <c r="C11" s="67" t="s">
        <v>43</v>
      </c>
      <c r="D11" s="67" t="s">
        <v>44</v>
      </c>
      <c r="E11" s="67" t="s">
        <v>45</v>
      </c>
      <c r="F11" s="67" t="s">
        <v>46</v>
      </c>
      <c r="G11" s="67" t="s">
        <v>47</v>
      </c>
      <c r="H11" s="67" t="s">
        <v>10</v>
      </c>
      <c r="I11" s="67" t="s">
        <v>48</v>
      </c>
      <c r="J11" s="67" t="s">
        <v>49</v>
      </c>
      <c r="K11" s="67" t="s">
        <v>50</v>
      </c>
      <c r="L11" s="67" t="s">
        <v>51</v>
      </c>
      <c r="M11" s="66" t="s">
        <v>52</v>
      </c>
      <c r="N11" s="66" t="s">
        <v>53</v>
      </c>
      <c r="O11" s="66" t="s">
        <v>54</v>
      </c>
      <c r="P11" s="54" t="s">
        <v>55</v>
      </c>
      <c r="Q11" s="55" t="s">
        <v>56</v>
      </c>
      <c r="R11" s="54" t="s">
        <v>57</v>
      </c>
      <c r="S11" s="67" t="s">
        <v>58</v>
      </c>
      <c r="T11" s="67" t="s">
        <v>59</v>
      </c>
      <c r="U11" s="67" t="s">
        <v>60</v>
      </c>
      <c r="V11" s="56" t="s">
        <v>61</v>
      </c>
    </row>
    <row r="12" spans="1:22">
      <c r="A12" s="68" t="s">
        <v>94</v>
      </c>
      <c r="B12" s="69" t="s">
        <v>63</v>
      </c>
      <c r="C12" s="69" t="s">
        <v>65</v>
      </c>
      <c r="D12" s="69" t="s">
        <v>69</v>
      </c>
      <c r="E12" s="69" t="s">
        <v>66</v>
      </c>
      <c r="F12" s="69" t="s">
        <v>70</v>
      </c>
      <c r="G12" s="69" t="s">
        <v>93</v>
      </c>
      <c r="H12" s="69" t="s">
        <v>17</v>
      </c>
      <c r="I12" s="69" t="s">
        <v>72</v>
      </c>
      <c r="J12" s="69" t="s">
        <v>67</v>
      </c>
      <c r="K12" s="69" t="s">
        <v>65</v>
      </c>
      <c r="L12" s="69" t="s">
        <v>68</v>
      </c>
      <c r="M12" s="68" t="s">
        <v>73</v>
      </c>
      <c r="N12" s="68" t="s">
        <v>85</v>
      </c>
      <c r="O12" s="68" t="s">
        <v>86</v>
      </c>
      <c r="P12" s="57"/>
      <c r="Q12" s="58"/>
      <c r="R12" s="57"/>
      <c r="S12" s="71">
        <v>4970.93</v>
      </c>
      <c r="T12" s="71">
        <v>0</v>
      </c>
      <c r="U12" s="71">
        <v>4970.93</v>
      </c>
      <c r="V12" s="72"/>
    </row>
    <row r="13" spans="1:22">
      <c r="A13" s="68" t="s">
        <v>95</v>
      </c>
      <c r="B13" s="69" t="s">
        <v>63</v>
      </c>
      <c r="C13" s="69" t="s">
        <v>65</v>
      </c>
      <c r="D13" s="69" t="s">
        <v>69</v>
      </c>
      <c r="E13" s="69" t="s">
        <v>66</v>
      </c>
      <c r="F13" s="69" t="s">
        <v>70</v>
      </c>
      <c r="G13" s="69" t="s">
        <v>93</v>
      </c>
      <c r="H13" s="69" t="s">
        <v>17</v>
      </c>
      <c r="I13" s="69" t="s">
        <v>72</v>
      </c>
      <c r="J13" s="69" t="s">
        <v>67</v>
      </c>
      <c r="K13" s="69" t="s">
        <v>65</v>
      </c>
      <c r="L13" s="69" t="s">
        <v>68</v>
      </c>
      <c r="M13" s="68" t="s">
        <v>73</v>
      </c>
      <c r="N13" s="68" t="s">
        <v>85</v>
      </c>
      <c r="O13" s="68" t="s">
        <v>86</v>
      </c>
      <c r="P13" s="57"/>
      <c r="Q13" s="58"/>
      <c r="R13" s="57"/>
      <c r="S13" s="71">
        <v>4970.93</v>
      </c>
      <c r="T13" s="71">
        <v>0</v>
      </c>
      <c r="U13" s="71">
        <v>4970.93</v>
      </c>
      <c r="V13" s="72"/>
    </row>
    <row r="14" spans="1:22">
      <c r="A14" s="68" t="s">
        <v>103</v>
      </c>
      <c r="B14" s="69" t="s">
        <v>63</v>
      </c>
      <c r="C14" s="69" t="s">
        <v>65</v>
      </c>
      <c r="D14" s="69" t="s">
        <v>69</v>
      </c>
      <c r="E14" s="69" t="s">
        <v>66</v>
      </c>
      <c r="F14" s="69" t="s">
        <v>70</v>
      </c>
      <c r="G14" s="69" t="s">
        <v>93</v>
      </c>
      <c r="H14" s="69" t="s">
        <v>17</v>
      </c>
      <c r="I14" s="69" t="s">
        <v>72</v>
      </c>
      <c r="J14" s="69" t="s">
        <v>67</v>
      </c>
      <c r="K14" s="69" t="s">
        <v>65</v>
      </c>
      <c r="L14" s="69" t="s">
        <v>68</v>
      </c>
      <c r="M14" s="68" t="s">
        <v>73</v>
      </c>
      <c r="N14" s="68" t="s">
        <v>74</v>
      </c>
      <c r="O14" s="68" t="s">
        <v>104</v>
      </c>
      <c r="P14" s="57"/>
      <c r="Q14" s="58"/>
      <c r="R14" s="57"/>
      <c r="S14" s="71">
        <v>4970.93</v>
      </c>
      <c r="T14" s="71">
        <v>0</v>
      </c>
      <c r="U14" s="71">
        <v>4970.93</v>
      </c>
      <c r="V14" s="72"/>
    </row>
    <row r="15" spans="1:22">
      <c r="A15" s="68" t="s">
        <v>105</v>
      </c>
      <c r="B15" s="69" t="s">
        <v>63</v>
      </c>
      <c r="C15" s="69" t="s">
        <v>65</v>
      </c>
      <c r="D15" s="69" t="s">
        <v>69</v>
      </c>
      <c r="E15" s="69" t="s">
        <v>66</v>
      </c>
      <c r="F15" s="69" t="s">
        <v>70</v>
      </c>
      <c r="G15" s="69" t="s">
        <v>93</v>
      </c>
      <c r="H15" s="69" t="s">
        <v>17</v>
      </c>
      <c r="I15" s="69" t="s">
        <v>72</v>
      </c>
      <c r="J15" s="69" t="s">
        <v>67</v>
      </c>
      <c r="K15" s="69" t="s">
        <v>65</v>
      </c>
      <c r="L15" s="69" t="s">
        <v>68</v>
      </c>
      <c r="M15" s="68" t="s">
        <v>73</v>
      </c>
      <c r="N15" s="68" t="s">
        <v>74</v>
      </c>
      <c r="O15" s="68" t="s">
        <v>106</v>
      </c>
      <c r="P15" s="57"/>
      <c r="Q15" s="58"/>
      <c r="R15" s="57"/>
      <c r="S15" s="71">
        <v>4970.93</v>
      </c>
      <c r="T15" s="71">
        <v>0</v>
      </c>
      <c r="U15" s="71">
        <v>4970.93</v>
      </c>
      <c r="V15" s="72"/>
    </row>
    <row r="16" spans="1:22">
      <c r="A16" s="68" t="s">
        <v>107</v>
      </c>
      <c r="B16" s="69" t="s">
        <v>63</v>
      </c>
      <c r="C16" s="69" t="s">
        <v>65</v>
      </c>
      <c r="D16" s="69" t="s">
        <v>69</v>
      </c>
      <c r="E16" s="69" t="s">
        <v>66</v>
      </c>
      <c r="F16" s="69" t="s">
        <v>70</v>
      </c>
      <c r="G16" s="69" t="s">
        <v>93</v>
      </c>
      <c r="H16" s="69" t="s">
        <v>17</v>
      </c>
      <c r="I16" s="69" t="s">
        <v>72</v>
      </c>
      <c r="J16" s="69" t="s">
        <v>67</v>
      </c>
      <c r="K16" s="69" t="s">
        <v>65</v>
      </c>
      <c r="L16" s="69" t="s">
        <v>68</v>
      </c>
      <c r="M16" s="68" t="s">
        <v>73</v>
      </c>
      <c r="N16" s="68" t="s">
        <v>74</v>
      </c>
      <c r="O16" s="68" t="s">
        <v>108</v>
      </c>
      <c r="P16" s="57"/>
      <c r="Q16" s="58"/>
      <c r="R16" s="57"/>
      <c r="S16" s="71">
        <v>4970.93</v>
      </c>
      <c r="T16" s="71">
        <v>0</v>
      </c>
      <c r="U16" s="71">
        <v>4970.93</v>
      </c>
      <c r="V16" s="72"/>
    </row>
    <row r="17" spans="1:26">
      <c r="A17" s="68" t="s">
        <v>109</v>
      </c>
      <c r="B17" s="69" t="s">
        <v>63</v>
      </c>
      <c r="C17" s="69" t="s">
        <v>65</v>
      </c>
      <c r="D17" s="69" t="s">
        <v>69</v>
      </c>
      <c r="E17" s="69" t="s">
        <v>66</v>
      </c>
      <c r="F17" s="69" t="s">
        <v>70</v>
      </c>
      <c r="G17" s="69" t="s">
        <v>93</v>
      </c>
      <c r="H17" s="69" t="s">
        <v>17</v>
      </c>
      <c r="I17" s="69" t="s">
        <v>72</v>
      </c>
      <c r="J17" s="69" t="s">
        <v>67</v>
      </c>
      <c r="K17" s="69" t="s">
        <v>65</v>
      </c>
      <c r="L17" s="69" t="s">
        <v>68</v>
      </c>
      <c r="M17" s="68" t="s">
        <v>73</v>
      </c>
      <c r="N17" s="68" t="s">
        <v>74</v>
      </c>
      <c r="O17" s="68" t="s">
        <v>110</v>
      </c>
      <c r="P17" s="57"/>
      <c r="Q17" s="58"/>
      <c r="R17" s="57"/>
      <c r="S17" s="71">
        <v>4970.93</v>
      </c>
      <c r="T17" s="71">
        <v>0</v>
      </c>
      <c r="U17" s="71">
        <v>4970.93</v>
      </c>
      <c r="V17" s="72"/>
    </row>
    <row r="18" spans="1:26" ht="15.75">
      <c r="A18" s="73" t="s">
        <v>19</v>
      </c>
      <c r="B18" s="74"/>
      <c r="C18" s="74"/>
      <c r="D18" s="74"/>
      <c r="E18" s="74"/>
      <c r="F18" s="74"/>
      <c r="G18" s="74"/>
      <c r="H18" s="74"/>
      <c r="I18" s="74"/>
      <c r="J18" s="74"/>
      <c r="K18" s="74"/>
      <c r="L18" s="74"/>
      <c r="M18" s="75"/>
      <c r="N18" s="75"/>
      <c r="O18" s="75"/>
      <c r="P18" s="60"/>
      <c r="Q18" s="59"/>
      <c r="R18" s="60"/>
      <c r="S18" s="76">
        <v>29825.58</v>
      </c>
      <c r="T18" s="76">
        <v>0</v>
      </c>
      <c r="U18" s="76">
        <v>29825.58</v>
      </c>
      <c r="V18" s="81" t="s">
        <v>32</v>
      </c>
    </row>
    <row r="19" spans="1:26">
      <c r="A19" s="53" t="s">
        <v>64</v>
      </c>
    </row>
    <row r="20" spans="1:26" ht="22.5">
      <c r="A20" s="66" t="s">
        <v>40</v>
      </c>
      <c r="B20" s="67" t="s">
        <v>41</v>
      </c>
      <c r="C20" s="67" t="s">
        <v>43</v>
      </c>
      <c r="D20" s="67" t="s">
        <v>44</v>
      </c>
      <c r="E20" s="67" t="s">
        <v>45</v>
      </c>
      <c r="F20" s="67" t="s">
        <v>46</v>
      </c>
      <c r="G20" s="67" t="s">
        <v>47</v>
      </c>
      <c r="H20" s="67" t="s">
        <v>10</v>
      </c>
      <c r="I20" s="67" t="s">
        <v>48</v>
      </c>
      <c r="J20" s="67" t="s">
        <v>49</v>
      </c>
      <c r="K20" s="67" t="s">
        <v>50</v>
      </c>
      <c r="L20" s="67" t="s">
        <v>51</v>
      </c>
      <c r="M20" s="66" t="s">
        <v>52</v>
      </c>
      <c r="N20" s="66" t="s">
        <v>53</v>
      </c>
      <c r="O20" s="66" t="s">
        <v>54</v>
      </c>
      <c r="P20" s="54" t="s">
        <v>55</v>
      </c>
      <c r="Q20" s="55" t="s">
        <v>56</v>
      </c>
      <c r="R20" s="54" t="s">
        <v>57</v>
      </c>
      <c r="S20" s="67" t="s">
        <v>58</v>
      </c>
      <c r="T20" s="67" t="s">
        <v>59</v>
      </c>
      <c r="U20" s="67" t="s">
        <v>60</v>
      </c>
      <c r="V20" s="56" t="s">
        <v>61</v>
      </c>
    </row>
    <row r="21" spans="1:26">
      <c r="A21" s="68" t="s">
        <v>94</v>
      </c>
      <c r="B21" s="69" t="s">
        <v>63</v>
      </c>
      <c r="C21" s="69" t="s">
        <v>65</v>
      </c>
      <c r="D21" s="69" t="s">
        <v>69</v>
      </c>
      <c r="E21" s="69" t="s">
        <v>66</v>
      </c>
      <c r="F21" s="69" t="s">
        <v>70</v>
      </c>
      <c r="G21" s="69" t="s">
        <v>93</v>
      </c>
      <c r="H21" s="69" t="s">
        <v>17</v>
      </c>
      <c r="I21" s="69" t="s">
        <v>72</v>
      </c>
      <c r="J21" s="69" t="s">
        <v>67</v>
      </c>
      <c r="K21" s="69" t="s">
        <v>65</v>
      </c>
      <c r="L21" s="69" t="s">
        <v>68</v>
      </c>
      <c r="M21" s="68" t="s">
        <v>73</v>
      </c>
      <c r="N21" s="68" t="s">
        <v>85</v>
      </c>
      <c r="O21" s="68" t="s">
        <v>86</v>
      </c>
      <c r="P21" s="57"/>
      <c r="Q21" s="58"/>
      <c r="R21" s="57"/>
      <c r="S21" s="71">
        <v>3747.58</v>
      </c>
      <c r="T21" s="71">
        <v>0</v>
      </c>
      <c r="U21" s="71">
        <v>3747.58</v>
      </c>
      <c r="V21" s="72"/>
    </row>
    <row r="22" spans="1:26" ht="15.75">
      <c r="A22" s="68" t="s">
        <v>94</v>
      </c>
      <c r="B22" s="69" t="s">
        <v>63</v>
      </c>
      <c r="C22" s="69" t="s">
        <v>65</v>
      </c>
      <c r="D22" s="69" t="s">
        <v>67</v>
      </c>
      <c r="E22" s="69" t="s">
        <v>66</v>
      </c>
      <c r="F22" s="69" t="s">
        <v>65</v>
      </c>
      <c r="G22" s="69" t="s">
        <v>93</v>
      </c>
      <c r="H22" s="69" t="s">
        <v>17</v>
      </c>
      <c r="I22" s="69" t="s">
        <v>72</v>
      </c>
      <c r="J22" s="69" t="s">
        <v>67</v>
      </c>
      <c r="K22" s="69" t="s">
        <v>65</v>
      </c>
      <c r="L22" s="69" t="s">
        <v>114</v>
      </c>
      <c r="M22" s="68" t="s">
        <v>115</v>
      </c>
      <c r="N22" s="70"/>
      <c r="O22" s="68" t="s">
        <v>116</v>
      </c>
      <c r="P22" s="57"/>
      <c r="Q22" s="58"/>
      <c r="R22" s="57"/>
      <c r="S22" s="71">
        <v>6059.11</v>
      </c>
      <c r="T22" s="71">
        <v>0</v>
      </c>
      <c r="U22" s="71">
        <v>6059.11</v>
      </c>
      <c r="V22" s="82"/>
    </row>
    <row r="23" spans="1:26" ht="15">
      <c r="A23" s="68" t="s">
        <v>95</v>
      </c>
      <c r="B23" s="69" t="s">
        <v>63</v>
      </c>
      <c r="C23" s="69" t="s">
        <v>65</v>
      </c>
      <c r="D23" s="69" t="s">
        <v>69</v>
      </c>
      <c r="E23" s="69" t="s">
        <v>66</v>
      </c>
      <c r="F23" s="69" t="s">
        <v>70</v>
      </c>
      <c r="G23" s="69" t="s">
        <v>93</v>
      </c>
      <c r="H23" s="69" t="s">
        <v>17</v>
      </c>
      <c r="I23" s="69" t="s">
        <v>72</v>
      </c>
      <c r="J23" s="69" t="s">
        <v>67</v>
      </c>
      <c r="K23" s="69" t="s">
        <v>65</v>
      </c>
      <c r="L23" s="69" t="s">
        <v>68</v>
      </c>
      <c r="M23" s="68" t="s">
        <v>73</v>
      </c>
      <c r="N23" s="68" t="s">
        <v>85</v>
      </c>
      <c r="O23" s="68" t="s">
        <v>86</v>
      </c>
      <c r="P23" s="57"/>
      <c r="Q23" s="58"/>
      <c r="R23" s="57"/>
      <c r="S23" s="71">
        <v>3747.58</v>
      </c>
      <c r="T23" s="71">
        <v>0</v>
      </c>
      <c r="U23" s="71">
        <v>3747.58</v>
      </c>
      <c r="V23" s="78"/>
    </row>
    <row r="24" spans="1:26" ht="15">
      <c r="A24" s="68" t="s">
        <v>103</v>
      </c>
      <c r="B24" s="69" t="s">
        <v>63</v>
      </c>
      <c r="C24" s="69" t="s">
        <v>65</v>
      </c>
      <c r="D24" s="69" t="s">
        <v>69</v>
      </c>
      <c r="E24" s="69" t="s">
        <v>66</v>
      </c>
      <c r="F24" s="69" t="s">
        <v>70</v>
      </c>
      <c r="G24" s="69" t="s">
        <v>93</v>
      </c>
      <c r="H24" s="69" t="s">
        <v>17</v>
      </c>
      <c r="I24" s="69" t="s">
        <v>72</v>
      </c>
      <c r="J24" s="69" t="s">
        <v>67</v>
      </c>
      <c r="K24" s="69" t="s">
        <v>65</v>
      </c>
      <c r="L24" s="69" t="s">
        <v>68</v>
      </c>
      <c r="M24" s="68" t="s">
        <v>73</v>
      </c>
      <c r="N24" s="68" t="s">
        <v>74</v>
      </c>
      <c r="O24" s="68" t="s">
        <v>104</v>
      </c>
      <c r="P24" s="57"/>
      <c r="Q24" s="58"/>
      <c r="R24" s="57"/>
      <c r="S24" s="71">
        <v>3747.58</v>
      </c>
      <c r="T24" s="71">
        <v>0</v>
      </c>
      <c r="U24" s="71">
        <v>3747.58</v>
      </c>
      <c r="V24" s="78"/>
    </row>
    <row r="25" spans="1:26" ht="15">
      <c r="A25" s="68" t="s">
        <v>105</v>
      </c>
      <c r="B25" s="69" t="s">
        <v>63</v>
      </c>
      <c r="C25" s="69" t="s">
        <v>65</v>
      </c>
      <c r="D25" s="69" t="s">
        <v>69</v>
      </c>
      <c r="E25" s="69" t="s">
        <v>66</v>
      </c>
      <c r="F25" s="69" t="s">
        <v>70</v>
      </c>
      <c r="G25" s="69" t="s">
        <v>93</v>
      </c>
      <c r="H25" s="69" t="s">
        <v>17</v>
      </c>
      <c r="I25" s="69" t="s">
        <v>72</v>
      </c>
      <c r="J25" s="69" t="s">
        <v>67</v>
      </c>
      <c r="K25" s="69" t="s">
        <v>65</v>
      </c>
      <c r="L25" s="69" t="s">
        <v>68</v>
      </c>
      <c r="M25" s="68" t="s">
        <v>73</v>
      </c>
      <c r="N25" s="68" t="s">
        <v>74</v>
      </c>
      <c r="O25" s="68" t="s">
        <v>106</v>
      </c>
      <c r="P25" s="57"/>
      <c r="Q25" s="58"/>
      <c r="R25" s="57"/>
      <c r="S25" s="71">
        <v>3747.58</v>
      </c>
      <c r="T25" s="71">
        <v>0</v>
      </c>
      <c r="U25" s="71">
        <v>3747.58</v>
      </c>
      <c r="V25" s="78"/>
    </row>
    <row r="26" spans="1:26" ht="15">
      <c r="A26" s="68" t="s">
        <v>107</v>
      </c>
      <c r="B26" s="69" t="s">
        <v>63</v>
      </c>
      <c r="C26" s="69" t="s">
        <v>65</v>
      </c>
      <c r="D26" s="69" t="s">
        <v>69</v>
      </c>
      <c r="E26" s="69" t="s">
        <v>66</v>
      </c>
      <c r="F26" s="69" t="s">
        <v>70</v>
      </c>
      <c r="G26" s="69" t="s">
        <v>93</v>
      </c>
      <c r="H26" s="69" t="s">
        <v>17</v>
      </c>
      <c r="I26" s="69" t="s">
        <v>72</v>
      </c>
      <c r="J26" s="69" t="s">
        <v>67</v>
      </c>
      <c r="K26" s="69" t="s">
        <v>65</v>
      </c>
      <c r="L26" s="69" t="s">
        <v>68</v>
      </c>
      <c r="M26" s="68" t="s">
        <v>73</v>
      </c>
      <c r="N26" s="68" t="s">
        <v>74</v>
      </c>
      <c r="O26" s="68" t="s">
        <v>108</v>
      </c>
      <c r="P26" s="57"/>
      <c r="Q26" s="58"/>
      <c r="R26" s="57"/>
      <c r="S26" s="71">
        <v>3747.58</v>
      </c>
      <c r="T26" s="71">
        <v>0</v>
      </c>
      <c r="U26" s="71">
        <v>3747.58</v>
      </c>
      <c r="V26" s="78"/>
      <c r="Z26">
        <f>59651.11/12</f>
        <v>4970.9258333333337</v>
      </c>
    </row>
    <row r="27" spans="1:26" ht="15">
      <c r="A27" s="68" t="s">
        <v>109</v>
      </c>
      <c r="B27" s="69" t="s">
        <v>63</v>
      </c>
      <c r="C27" s="69" t="s">
        <v>65</v>
      </c>
      <c r="D27" s="69" t="s">
        <v>69</v>
      </c>
      <c r="E27" s="69" t="s">
        <v>66</v>
      </c>
      <c r="F27" s="69" t="s">
        <v>70</v>
      </c>
      <c r="G27" s="69" t="s">
        <v>93</v>
      </c>
      <c r="H27" s="69" t="s">
        <v>17</v>
      </c>
      <c r="I27" s="69" t="s">
        <v>72</v>
      </c>
      <c r="J27" s="69" t="s">
        <v>67</v>
      </c>
      <c r="K27" s="69" t="s">
        <v>65</v>
      </c>
      <c r="L27" s="69" t="s">
        <v>68</v>
      </c>
      <c r="M27" s="68" t="s">
        <v>73</v>
      </c>
      <c r="N27" s="68" t="s">
        <v>74</v>
      </c>
      <c r="O27" s="68" t="s">
        <v>110</v>
      </c>
      <c r="P27" s="57"/>
      <c r="Q27" s="58"/>
      <c r="R27" s="57"/>
      <c r="S27" s="71">
        <v>3747.58</v>
      </c>
      <c r="T27" s="71">
        <v>0</v>
      </c>
      <c r="U27" s="71">
        <v>3747.58</v>
      </c>
      <c r="V27" s="78"/>
    </row>
    <row r="28" spans="1:26" ht="15.75">
      <c r="A28" s="73" t="s">
        <v>19</v>
      </c>
      <c r="B28" s="74"/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5"/>
      <c r="N28" s="75"/>
      <c r="O28" s="75"/>
      <c r="P28" s="60"/>
      <c r="Q28" s="59"/>
      <c r="R28" s="60"/>
      <c r="S28" s="76">
        <v>28544.59</v>
      </c>
      <c r="T28" s="76">
        <v>0</v>
      </c>
      <c r="U28" s="76">
        <v>28544.59</v>
      </c>
      <c r="V28" s="81" t="s">
        <v>28</v>
      </c>
      <c r="W28" s="85"/>
      <c r="Z28">
        <f>44970.97/12</f>
        <v>3747.5808333333334</v>
      </c>
    </row>
    <row r="29" spans="1:26">
      <c r="A29" s="63" t="s">
        <v>35</v>
      </c>
    </row>
    <row r="30" spans="1:26">
      <c r="A30" s="148" t="s">
        <v>88</v>
      </c>
      <c r="B30" s="148"/>
      <c r="C30" s="148"/>
      <c r="D30" s="148"/>
      <c r="E30" s="148"/>
      <c r="F30" s="148"/>
      <c r="G30" s="148"/>
      <c r="H30" s="148"/>
      <c r="I30" s="148"/>
      <c r="J30" s="148"/>
      <c r="K30" s="148"/>
      <c r="L30" s="148"/>
      <c r="M30" s="148"/>
      <c r="N30" s="148"/>
      <c r="O30" s="148"/>
      <c r="P30" s="148"/>
      <c r="Q30" s="148"/>
      <c r="R30" s="148"/>
      <c r="S30" s="148"/>
    </row>
    <row r="31" spans="1:26">
      <c r="A31" s="63" t="s">
        <v>35</v>
      </c>
    </row>
    <row r="32" spans="1:26">
      <c r="A32" s="64"/>
      <c r="B32" s="63"/>
      <c r="C32" s="77" t="s">
        <v>89</v>
      </c>
    </row>
  </sheetData>
  <mergeCells count="1">
    <mergeCell ref="A30:S30"/>
  </mergeCells>
  <pageMargins left="0.17" right="0.17" top="0.25" bottom="0.5" header="0.3" footer="0.17"/>
  <pageSetup scale="74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>
    <pageSetUpPr fitToPage="1"/>
  </sheetPr>
  <dimension ref="A1:V23"/>
  <sheetViews>
    <sheetView topLeftCell="A19" zoomScale="85" zoomScaleNormal="85" workbookViewId="0">
      <selection activeCell="N1" sqref="N1"/>
    </sheetView>
  </sheetViews>
  <sheetFormatPr defaultRowHeight="12.75"/>
  <cols>
    <col min="1" max="1" width="6.7109375" customWidth="1"/>
    <col min="2" max="2" width="6.42578125" customWidth="1"/>
    <col min="3" max="3" width="5.28515625" bestFit="1" customWidth="1"/>
    <col min="4" max="4" width="6.5703125" bestFit="1" customWidth="1"/>
    <col min="5" max="5" width="5.7109375" bestFit="1" customWidth="1"/>
    <col min="6" max="6" width="6.28515625" bestFit="1" customWidth="1"/>
    <col min="7" max="7" width="5.140625" bestFit="1" customWidth="1"/>
    <col min="8" max="8" width="4.42578125" bestFit="1" customWidth="1"/>
    <col min="9" max="9" width="7" bestFit="1" customWidth="1"/>
    <col min="10" max="10" width="3.5703125" bestFit="1" customWidth="1"/>
    <col min="11" max="11" width="4.42578125" bestFit="1" customWidth="1"/>
    <col min="12" max="12" width="4.28515625" bestFit="1" customWidth="1"/>
    <col min="13" max="13" width="12.140625" customWidth="1"/>
    <col min="14" max="14" width="17.85546875" customWidth="1"/>
    <col min="15" max="15" width="41.85546875" customWidth="1"/>
    <col min="16" max="16" width="16" bestFit="1" customWidth="1"/>
    <col min="17" max="17" width="4" bestFit="1" customWidth="1"/>
    <col min="18" max="18" width="17.85546875" customWidth="1"/>
    <col min="19" max="19" width="16.5703125" customWidth="1"/>
    <col min="20" max="20" width="9" bestFit="1" customWidth="1"/>
    <col min="21" max="21" width="10" bestFit="1" customWidth="1"/>
    <col min="22" max="22" width="9" bestFit="1" customWidth="1"/>
  </cols>
  <sheetData>
    <row r="1" spans="1:22" ht="15">
      <c r="A1" s="46" t="s">
        <v>33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51" t="s">
        <v>91</v>
      </c>
      <c r="O1" s="30"/>
      <c r="P1" s="30"/>
      <c r="Q1" s="30"/>
      <c r="R1" s="30"/>
      <c r="S1" s="30"/>
      <c r="T1" s="30"/>
      <c r="U1" s="30"/>
      <c r="V1" s="30"/>
    </row>
    <row r="2" spans="1:22" ht="15">
      <c r="A2" s="46" t="s">
        <v>34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51" t="s">
        <v>117</v>
      </c>
      <c r="O2" s="30"/>
      <c r="P2" s="30"/>
      <c r="Q2" s="30"/>
      <c r="R2" s="30"/>
      <c r="S2" s="30"/>
      <c r="T2" s="30"/>
      <c r="U2" s="30"/>
      <c r="V2" s="30"/>
    </row>
    <row r="3" spans="1:22" ht="15">
      <c r="A3" s="47" t="s">
        <v>90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</row>
    <row r="4" spans="1:22" ht="15">
      <c r="A4" s="48" t="s">
        <v>35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</row>
    <row r="5" spans="1:22" ht="15">
      <c r="A5" s="48"/>
      <c r="B5" s="49" t="s">
        <v>36</v>
      </c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</row>
    <row r="6" spans="1:22" ht="15">
      <c r="A6" s="50" t="s">
        <v>37</v>
      </c>
      <c r="B6" s="49" t="s">
        <v>38</v>
      </c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</row>
    <row r="7" spans="1:22" ht="15">
      <c r="A7" s="50" t="s">
        <v>37</v>
      </c>
      <c r="B7" s="49" t="s">
        <v>39</v>
      </c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</row>
    <row r="8" spans="1:22" ht="15">
      <c r="A8" s="31" t="s">
        <v>35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</row>
    <row r="9" spans="1:22" ht="24">
      <c r="A9" s="32" t="s">
        <v>47</v>
      </c>
      <c r="B9" s="33" t="s">
        <v>71</v>
      </c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</row>
    <row r="10" spans="1:22">
      <c r="A10" s="26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6"/>
      <c r="O10" s="26"/>
      <c r="P10" s="26"/>
      <c r="Q10" s="26"/>
      <c r="R10" s="27"/>
      <c r="S10" s="26"/>
      <c r="T10" s="28"/>
      <c r="U10" s="28"/>
      <c r="V10" s="28"/>
    </row>
    <row r="11" spans="1:22" ht="22.5">
      <c r="A11" s="34" t="s">
        <v>40</v>
      </c>
      <c r="B11" s="33" t="s">
        <v>41</v>
      </c>
      <c r="C11" s="33" t="s">
        <v>42</v>
      </c>
      <c r="D11" s="33" t="s">
        <v>43</v>
      </c>
      <c r="E11" s="33" t="s">
        <v>44</v>
      </c>
      <c r="F11" s="33" t="s">
        <v>45</v>
      </c>
      <c r="G11" s="33" t="s">
        <v>46</v>
      </c>
      <c r="H11" s="33" t="s">
        <v>10</v>
      </c>
      <c r="I11" s="33" t="s">
        <v>48</v>
      </c>
      <c r="J11" s="33" t="s">
        <v>49</v>
      </c>
      <c r="K11" s="33" t="s">
        <v>50</v>
      </c>
      <c r="L11" s="33" t="s">
        <v>51</v>
      </c>
      <c r="M11" s="34" t="s">
        <v>52</v>
      </c>
      <c r="N11" s="34" t="s">
        <v>53</v>
      </c>
      <c r="O11" s="34" t="s">
        <v>54</v>
      </c>
      <c r="P11" s="34" t="s">
        <v>55</v>
      </c>
      <c r="Q11" s="33" t="s">
        <v>56</v>
      </c>
      <c r="R11" s="34" t="s">
        <v>57</v>
      </c>
      <c r="S11" s="33" t="s">
        <v>58</v>
      </c>
      <c r="T11" s="33" t="s">
        <v>59</v>
      </c>
      <c r="U11" s="33" t="s">
        <v>60</v>
      </c>
      <c r="V11" s="35" t="s">
        <v>61</v>
      </c>
    </row>
    <row r="12" spans="1:22" ht="15">
      <c r="A12" s="36" t="s">
        <v>62</v>
      </c>
      <c r="B12" s="37" t="s">
        <v>63</v>
      </c>
      <c r="C12" s="37" t="s">
        <v>64</v>
      </c>
      <c r="D12" s="37" t="s">
        <v>65</v>
      </c>
      <c r="E12" s="37" t="s">
        <v>69</v>
      </c>
      <c r="F12" s="37" t="s">
        <v>66</v>
      </c>
      <c r="G12" s="37" t="s">
        <v>70</v>
      </c>
      <c r="H12" s="37" t="s">
        <v>17</v>
      </c>
      <c r="I12" s="37" t="s">
        <v>72</v>
      </c>
      <c r="J12" s="37" t="s">
        <v>67</v>
      </c>
      <c r="K12" s="37" t="s">
        <v>65</v>
      </c>
      <c r="L12" s="37" t="s">
        <v>68</v>
      </c>
      <c r="M12" s="36" t="s">
        <v>73</v>
      </c>
      <c r="N12" s="36" t="s">
        <v>74</v>
      </c>
      <c r="O12" s="36" t="s">
        <v>75</v>
      </c>
      <c r="P12" s="38"/>
      <c r="Q12" s="39"/>
      <c r="R12" s="38"/>
      <c r="S12" s="40">
        <v>121711.07</v>
      </c>
      <c r="T12" s="40">
        <v>0</v>
      </c>
      <c r="U12" s="40">
        <v>121711.07</v>
      </c>
      <c r="V12" s="41"/>
    </row>
    <row r="13" spans="1:22" ht="15">
      <c r="A13" s="36" t="s">
        <v>76</v>
      </c>
      <c r="B13" s="37" t="s">
        <v>63</v>
      </c>
      <c r="C13" s="37" t="s">
        <v>64</v>
      </c>
      <c r="D13" s="37" t="s">
        <v>65</v>
      </c>
      <c r="E13" s="37" t="s">
        <v>69</v>
      </c>
      <c r="F13" s="37" t="s">
        <v>66</v>
      </c>
      <c r="G13" s="37" t="s">
        <v>70</v>
      </c>
      <c r="H13" s="37" t="s">
        <v>17</v>
      </c>
      <c r="I13" s="37" t="s">
        <v>72</v>
      </c>
      <c r="J13" s="37" t="s">
        <v>67</v>
      </c>
      <c r="K13" s="37" t="s">
        <v>65</v>
      </c>
      <c r="L13" s="37" t="s">
        <v>68</v>
      </c>
      <c r="M13" s="36" t="s">
        <v>73</v>
      </c>
      <c r="N13" s="36" t="s">
        <v>74</v>
      </c>
      <c r="O13" s="36" t="s">
        <v>77</v>
      </c>
      <c r="P13" s="38"/>
      <c r="Q13" s="39"/>
      <c r="R13" s="38"/>
      <c r="S13" s="40">
        <v>121711.07</v>
      </c>
      <c r="T13" s="40">
        <v>0</v>
      </c>
      <c r="U13" s="40">
        <v>121711.07</v>
      </c>
      <c r="V13" s="41"/>
    </row>
    <row r="14" spans="1:22" ht="15">
      <c r="A14" s="36" t="s">
        <v>78</v>
      </c>
      <c r="B14" s="37" t="s">
        <v>63</v>
      </c>
      <c r="C14" s="37" t="s">
        <v>64</v>
      </c>
      <c r="D14" s="37" t="s">
        <v>65</v>
      </c>
      <c r="E14" s="37" t="s">
        <v>69</v>
      </c>
      <c r="F14" s="37" t="s">
        <v>66</v>
      </c>
      <c r="G14" s="37" t="s">
        <v>70</v>
      </c>
      <c r="H14" s="37" t="s">
        <v>17</v>
      </c>
      <c r="I14" s="37" t="s">
        <v>72</v>
      </c>
      <c r="J14" s="37" t="s">
        <v>67</v>
      </c>
      <c r="K14" s="37" t="s">
        <v>65</v>
      </c>
      <c r="L14" s="37" t="s">
        <v>68</v>
      </c>
      <c r="M14" s="36" t="s">
        <v>73</v>
      </c>
      <c r="N14" s="36" t="s">
        <v>74</v>
      </c>
      <c r="O14" s="36" t="s">
        <v>79</v>
      </c>
      <c r="P14" s="38"/>
      <c r="Q14" s="39"/>
      <c r="R14" s="38"/>
      <c r="S14" s="40">
        <v>121711.07</v>
      </c>
      <c r="T14" s="40">
        <v>0</v>
      </c>
      <c r="U14" s="40">
        <v>121711.07</v>
      </c>
      <c r="V14" s="41"/>
    </row>
    <row r="15" spans="1:22" ht="15">
      <c r="A15" s="36" t="s">
        <v>80</v>
      </c>
      <c r="B15" s="37" t="s">
        <v>63</v>
      </c>
      <c r="C15" s="37" t="s">
        <v>64</v>
      </c>
      <c r="D15" s="37" t="s">
        <v>65</v>
      </c>
      <c r="E15" s="37" t="s">
        <v>69</v>
      </c>
      <c r="F15" s="37" t="s">
        <v>66</v>
      </c>
      <c r="G15" s="37" t="s">
        <v>70</v>
      </c>
      <c r="H15" s="37" t="s">
        <v>17</v>
      </c>
      <c r="I15" s="37" t="s">
        <v>72</v>
      </c>
      <c r="J15" s="37" t="s">
        <v>67</v>
      </c>
      <c r="K15" s="37" t="s">
        <v>65</v>
      </c>
      <c r="L15" s="37" t="s">
        <v>68</v>
      </c>
      <c r="M15" s="36" t="s">
        <v>73</v>
      </c>
      <c r="N15" s="36" t="s">
        <v>74</v>
      </c>
      <c r="O15" s="36" t="s">
        <v>81</v>
      </c>
      <c r="P15" s="38"/>
      <c r="Q15" s="39"/>
      <c r="R15" s="38"/>
      <c r="S15" s="40">
        <v>121711.07</v>
      </c>
      <c r="T15" s="40">
        <v>0</v>
      </c>
      <c r="U15" s="40">
        <v>121711.07</v>
      </c>
      <c r="V15" s="41"/>
    </row>
    <row r="16" spans="1:22" ht="15">
      <c r="A16" s="36" t="s">
        <v>82</v>
      </c>
      <c r="B16" s="37" t="s">
        <v>63</v>
      </c>
      <c r="C16" s="37" t="s">
        <v>64</v>
      </c>
      <c r="D16" s="37" t="s">
        <v>65</v>
      </c>
      <c r="E16" s="37" t="s">
        <v>69</v>
      </c>
      <c r="F16" s="37" t="s">
        <v>66</v>
      </c>
      <c r="G16" s="37" t="s">
        <v>70</v>
      </c>
      <c r="H16" s="37" t="s">
        <v>17</v>
      </c>
      <c r="I16" s="37" t="s">
        <v>72</v>
      </c>
      <c r="J16" s="37" t="s">
        <v>67</v>
      </c>
      <c r="K16" s="37" t="s">
        <v>65</v>
      </c>
      <c r="L16" s="37" t="s">
        <v>68</v>
      </c>
      <c r="M16" s="36" t="s">
        <v>73</v>
      </c>
      <c r="N16" s="36" t="s">
        <v>74</v>
      </c>
      <c r="O16" s="36" t="s">
        <v>83</v>
      </c>
      <c r="P16" s="38"/>
      <c r="Q16" s="39"/>
      <c r="R16" s="38"/>
      <c r="S16" s="40">
        <v>121711.07</v>
      </c>
      <c r="T16" s="40">
        <v>0</v>
      </c>
      <c r="U16" s="40">
        <v>121711.07</v>
      </c>
      <c r="V16" s="41"/>
    </row>
    <row r="17" spans="1:22" ht="15">
      <c r="A17" s="149" t="s">
        <v>84</v>
      </c>
      <c r="B17" s="37" t="s">
        <v>63</v>
      </c>
      <c r="C17" s="37" t="s">
        <v>64</v>
      </c>
      <c r="D17" s="37" t="s">
        <v>65</v>
      </c>
      <c r="E17" s="37" t="s">
        <v>69</v>
      </c>
      <c r="F17" s="37" t="s">
        <v>66</v>
      </c>
      <c r="G17" s="37" t="s">
        <v>70</v>
      </c>
      <c r="H17" s="37" t="s">
        <v>17</v>
      </c>
      <c r="I17" s="37" t="s">
        <v>72</v>
      </c>
      <c r="J17" s="37" t="s">
        <v>67</v>
      </c>
      <c r="K17" s="37" t="s">
        <v>65</v>
      </c>
      <c r="L17" s="37" t="s">
        <v>68</v>
      </c>
      <c r="M17" s="36" t="s">
        <v>73</v>
      </c>
      <c r="N17" s="36" t="s">
        <v>85</v>
      </c>
      <c r="O17" s="36" t="s">
        <v>86</v>
      </c>
      <c r="P17" s="38"/>
      <c r="Q17" s="39"/>
      <c r="R17" s="38"/>
      <c r="S17" s="40">
        <v>121711.07</v>
      </c>
      <c r="T17" s="40">
        <v>0</v>
      </c>
      <c r="U17" s="40">
        <v>121711.07</v>
      </c>
      <c r="V17" s="41"/>
    </row>
    <row r="18" spans="1:22" ht="18.75">
      <c r="A18" s="150"/>
      <c r="B18" s="37" t="s">
        <v>63</v>
      </c>
      <c r="C18" s="37" t="s">
        <v>64</v>
      </c>
      <c r="D18" s="37" t="s">
        <v>65</v>
      </c>
      <c r="E18" s="37" t="s">
        <v>69</v>
      </c>
      <c r="F18" s="37" t="s">
        <v>66</v>
      </c>
      <c r="G18" s="37" t="s">
        <v>70</v>
      </c>
      <c r="H18" s="37" t="s">
        <v>17</v>
      </c>
      <c r="I18" s="37" t="s">
        <v>72</v>
      </c>
      <c r="J18" s="37" t="s">
        <v>67</v>
      </c>
      <c r="K18" s="37" t="s">
        <v>65</v>
      </c>
      <c r="L18" s="37" t="s">
        <v>68</v>
      </c>
      <c r="M18" s="36" t="s">
        <v>73</v>
      </c>
      <c r="N18" s="36" t="s">
        <v>85</v>
      </c>
      <c r="O18" s="36" t="s">
        <v>87</v>
      </c>
      <c r="P18" s="38"/>
      <c r="Q18" s="39"/>
      <c r="R18" s="38"/>
      <c r="S18" s="40">
        <v>0</v>
      </c>
      <c r="T18" s="40">
        <v>73807.78</v>
      </c>
      <c r="U18" s="40">
        <v>-73807.78</v>
      </c>
      <c r="V18" s="80"/>
    </row>
    <row r="19" spans="1:22" ht="22.5">
      <c r="A19" s="42" t="s">
        <v>19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4">
        <v>730266.42</v>
      </c>
      <c r="T19" s="44">
        <v>73807.78</v>
      </c>
      <c r="U19" s="44">
        <v>656458.64</v>
      </c>
      <c r="V19" s="45"/>
    </row>
    <row r="20" spans="1:22" ht="15">
      <c r="A20" s="31" t="s">
        <v>35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</row>
    <row r="21" spans="1:22" ht="15">
      <c r="A21" s="151" t="s">
        <v>88</v>
      </c>
      <c r="B21" s="151"/>
      <c r="C21" s="151"/>
      <c r="D21" s="151"/>
      <c r="E21" s="151"/>
      <c r="F21" s="151"/>
      <c r="G21" s="151"/>
      <c r="H21" s="151"/>
      <c r="I21" s="151"/>
      <c r="J21" s="151"/>
      <c r="K21" s="151"/>
      <c r="L21" s="151"/>
      <c r="M21" s="151"/>
      <c r="N21" s="151"/>
      <c r="O21" s="151"/>
      <c r="P21" s="151"/>
      <c r="Q21" s="151"/>
      <c r="R21" s="151"/>
      <c r="S21" s="30"/>
      <c r="T21" s="30"/>
      <c r="U21" s="30"/>
      <c r="V21" s="30"/>
    </row>
    <row r="22" spans="1:22" ht="15">
      <c r="A22" s="31" t="s">
        <v>35</v>
      </c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</row>
    <row r="23" spans="1:22" ht="15">
      <c r="A23" s="29" t="s">
        <v>35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</row>
  </sheetData>
  <mergeCells count="2">
    <mergeCell ref="A17:A18"/>
    <mergeCell ref="A21:R21"/>
  </mergeCells>
  <pageMargins left="0.17" right="0.17" top="0.25" bottom="0.5" header="0.3" footer="0.17"/>
  <pageSetup scale="63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598C6-A2E0-4E43-8413-A2B507E9D444}">
  <sheetPr codeName="Sheet10"/>
  <dimension ref="A1:F2"/>
  <sheetViews>
    <sheetView workbookViewId="0"/>
  </sheetViews>
  <sheetFormatPr defaultRowHeight="12.75"/>
  <cols>
    <col min="1" max="2" width="12.7109375" customWidth="1"/>
    <col min="4" max="4" width="50.7109375" customWidth="1"/>
    <col min="5" max="5" width="30.7109375" customWidth="1"/>
  </cols>
  <sheetData>
    <row r="1" spans="1:6">
      <c r="A1" t="s">
        <v>130</v>
      </c>
      <c r="B1" t="s">
        <v>131</v>
      </c>
      <c r="C1" t="s">
        <v>132</v>
      </c>
      <c r="D1" t="s">
        <v>133</v>
      </c>
      <c r="E1" t="s">
        <v>134</v>
      </c>
      <c r="F1" t="s">
        <v>135</v>
      </c>
    </row>
    <row r="2" spans="1:6">
      <c r="A2" s="52">
        <v>45701</v>
      </c>
      <c r="B2" s="91">
        <v>0.37252314814814813</v>
      </c>
      <c r="C2" t="s">
        <v>136</v>
      </c>
      <c r="D2" t="s">
        <v>137</v>
      </c>
      <c r="E2" t="s">
        <v>138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6180E-5265-416F-9A9B-469BBBC96DBF}">
  <sheetPr codeName="Sheet9">
    <pageSetUpPr fitToPage="1"/>
  </sheetPr>
  <dimension ref="A1:T19"/>
  <sheetViews>
    <sheetView showGridLines="0" zoomScaleNormal="100" workbookViewId="0">
      <selection activeCell="K8" sqref="K8"/>
    </sheetView>
  </sheetViews>
  <sheetFormatPr defaultColWidth="9.140625" defaultRowHeight="15"/>
  <cols>
    <col min="1" max="1" width="11.85546875" style="87" customWidth="1"/>
    <col min="2" max="2" width="8.85546875" style="87" customWidth="1"/>
    <col min="3" max="3" width="6.7109375" style="87" bestFit="1" customWidth="1"/>
    <col min="4" max="4" width="19.5703125" style="87" bestFit="1" customWidth="1"/>
    <col min="5" max="6" width="6.28515625" style="87" customWidth="1"/>
    <col min="7" max="7" width="5.42578125" style="87" customWidth="1"/>
    <col min="8" max="8" width="6.85546875" style="87" customWidth="1"/>
    <col min="9" max="9" width="10" style="87" customWidth="1"/>
    <col min="10" max="10" width="7.7109375" style="87" customWidth="1"/>
    <col min="11" max="11" width="20.28515625" style="87" customWidth="1"/>
    <col min="12" max="12" width="7.7109375" style="87" customWidth="1"/>
    <col min="13" max="13" width="9.5703125" style="87" customWidth="1"/>
    <col min="14" max="14" width="8.140625" style="87" customWidth="1"/>
    <col min="15" max="15" width="8.42578125" style="87" customWidth="1"/>
    <col min="16" max="16" width="6.7109375" style="87" customWidth="1"/>
    <col min="17" max="17" width="9.85546875" style="87" customWidth="1"/>
    <col min="18" max="18" width="34.42578125" style="87" bestFit="1" customWidth="1"/>
    <col min="19" max="19" width="13" style="87" customWidth="1"/>
    <col min="20" max="20" width="9.85546875" style="87" bestFit="1" customWidth="1"/>
    <col min="21" max="21" width="2.140625" style="87" bestFit="1" customWidth="1"/>
    <col min="22" max="16384" width="9.140625" style="87"/>
  </cols>
  <sheetData>
    <row r="1" spans="1:20">
      <c r="A1" s="125" t="s">
        <v>33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</row>
    <row r="2" spans="1:20">
      <c r="A2" s="125" t="s">
        <v>143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</row>
    <row r="3" spans="1:20" ht="18">
      <c r="A3" s="126" t="s">
        <v>157</v>
      </c>
      <c r="B3"/>
      <c r="C3"/>
      <c r="D3"/>
      <c r="E3"/>
      <c r="F3"/>
      <c r="G3"/>
      <c r="H3" s="139" t="s">
        <v>164</v>
      </c>
      <c r="I3"/>
      <c r="J3"/>
      <c r="K3"/>
      <c r="L3"/>
      <c r="M3"/>
      <c r="N3"/>
      <c r="O3"/>
      <c r="P3"/>
      <c r="Q3"/>
      <c r="R3"/>
      <c r="S3"/>
    </row>
    <row r="4" spans="1:20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20">
      <c r="A5" s="63"/>
      <c r="B5" s="64" t="s">
        <v>158</v>
      </c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</row>
    <row r="6" spans="1:20">
      <c r="A6" s="127" t="s">
        <v>37</v>
      </c>
      <c r="B6" s="64" t="s">
        <v>159</v>
      </c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</row>
    <row r="7" spans="1:20">
      <c r="A7" s="127" t="s">
        <v>37</v>
      </c>
      <c r="B7" s="64" t="s">
        <v>160</v>
      </c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spans="1:20">
      <c r="A8" s="127" t="s">
        <v>37</v>
      </c>
      <c r="B8" s="64" t="s">
        <v>161</v>
      </c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20">
      <c r="A9" s="127" t="s">
        <v>37</v>
      </c>
      <c r="B9" s="64" t="s">
        <v>162</v>
      </c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</row>
    <row r="10" spans="1:20">
      <c r="A10" s="64" t="s">
        <v>35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</row>
    <row r="11" spans="1:20">
      <c r="A11" s="128" t="s">
        <v>151</v>
      </c>
      <c r="B11" s="129">
        <v>2025</v>
      </c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spans="1:20">
      <c r="A12" s="130" t="s">
        <v>40</v>
      </c>
      <c r="B12" s="131" t="s">
        <v>41</v>
      </c>
      <c r="C12" s="131" t="s">
        <v>42</v>
      </c>
      <c r="D12" s="130" t="s">
        <v>144</v>
      </c>
      <c r="E12" s="131" t="s">
        <v>43</v>
      </c>
      <c r="F12" s="131" t="s">
        <v>44</v>
      </c>
      <c r="G12" s="131" t="s">
        <v>45</v>
      </c>
      <c r="H12" s="131" t="s">
        <v>46</v>
      </c>
      <c r="I12" s="130" t="s">
        <v>145</v>
      </c>
      <c r="J12" s="131" t="s">
        <v>47</v>
      </c>
      <c r="K12" s="130" t="s">
        <v>146</v>
      </c>
      <c r="L12" s="131" t="s">
        <v>10</v>
      </c>
      <c r="M12" s="131" t="s">
        <v>48</v>
      </c>
      <c r="N12" s="131" t="s">
        <v>49</v>
      </c>
      <c r="O12" s="131" t="s">
        <v>50</v>
      </c>
      <c r="P12" s="131" t="s">
        <v>51</v>
      </c>
      <c r="Q12" s="130" t="s">
        <v>53</v>
      </c>
      <c r="R12" s="130" t="s">
        <v>54</v>
      </c>
      <c r="S12" s="132" t="s">
        <v>60</v>
      </c>
    </row>
    <row r="13" spans="1:20">
      <c r="A13" s="138" t="s">
        <v>147</v>
      </c>
      <c r="B13" s="133" t="s">
        <v>152</v>
      </c>
      <c r="C13" s="133" t="s">
        <v>26</v>
      </c>
      <c r="D13" s="134" t="s">
        <v>27</v>
      </c>
      <c r="E13" s="133" t="s">
        <v>65</v>
      </c>
      <c r="F13" s="133" t="s">
        <v>67</v>
      </c>
      <c r="G13" s="133" t="s">
        <v>66</v>
      </c>
      <c r="H13" s="133" t="s">
        <v>129</v>
      </c>
      <c r="I13" s="134" t="s">
        <v>148</v>
      </c>
      <c r="J13" s="133" t="s">
        <v>93</v>
      </c>
      <c r="K13" s="134" t="s">
        <v>149</v>
      </c>
      <c r="L13" s="133" t="s">
        <v>17</v>
      </c>
      <c r="M13" s="133" t="s">
        <v>153</v>
      </c>
      <c r="N13" s="133" t="s">
        <v>67</v>
      </c>
      <c r="O13" s="133" t="s">
        <v>65</v>
      </c>
      <c r="P13" s="133" t="s">
        <v>68</v>
      </c>
      <c r="Q13" s="134" t="s">
        <v>85</v>
      </c>
      <c r="R13" s="134" t="s">
        <v>154</v>
      </c>
      <c r="S13" s="135">
        <v>4477.01</v>
      </c>
    </row>
    <row r="14" spans="1:20">
      <c r="A14" s="136" t="s">
        <v>19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137">
        <v>4477.01</v>
      </c>
    </row>
    <row r="15" spans="1:20">
      <c r="A15" s="121"/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124"/>
    </row>
    <row r="16" spans="1:20">
      <c r="A16" s="119" t="s">
        <v>88</v>
      </c>
      <c r="B16" s="119"/>
      <c r="C16" s="119"/>
      <c r="D16" s="119"/>
      <c r="E16" s="119"/>
      <c r="F16" s="119"/>
      <c r="G16" s="119"/>
      <c r="H16" s="119"/>
      <c r="I16" s="119"/>
      <c r="J16" s="119"/>
      <c r="K16" s="119"/>
      <c r="L16" s="119"/>
      <c r="M16" s="119"/>
      <c r="N16" s="119"/>
      <c r="O16" s="119"/>
      <c r="P16" s="119"/>
      <c r="Q16" s="119"/>
      <c r="R16" s="119"/>
      <c r="S16" s="122">
        <f>+S14/2</f>
        <v>2238.5050000000001</v>
      </c>
      <c r="T16" s="123" t="s">
        <v>32</v>
      </c>
    </row>
    <row r="17" spans="1:3">
      <c r="A17" s="89"/>
      <c r="B17" s="88"/>
      <c r="C17" s="90"/>
    </row>
    <row r="18" spans="1:3">
      <c r="A18" s="89"/>
      <c r="B18" s="88"/>
      <c r="C18" s="90"/>
    </row>
    <row r="19" spans="1:3">
      <c r="A19" s="88" t="s">
        <v>35</v>
      </c>
    </row>
  </sheetData>
  <pageMargins left="0.7" right="0.7" top="0.75" bottom="0.75" header="0.3" footer="0.3"/>
  <pageSetup scale="61" orientation="landscape" r:id="rId1"/>
  <headerFooter>
    <oddFooter>&amp;L&amp;Z&amp;F&amp;R&amp;A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B1CC8-C040-4277-86F3-DCC17FA921A5}">
  <sheetPr codeName="Sheet11">
    <pageSetUpPr fitToPage="1"/>
  </sheetPr>
  <dimension ref="A13:X81"/>
  <sheetViews>
    <sheetView showGridLines="0" tabSelected="1" view="pageBreakPreview" topLeftCell="A43" zoomScale="80" zoomScaleNormal="100" zoomScaleSheetLayoutView="80" workbookViewId="0">
      <selection activeCell="Z31" sqref="Z31"/>
    </sheetView>
  </sheetViews>
  <sheetFormatPr defaultColWidth="9.140625" defaultRowHeight="15"/>
  <cols>
    <col min="1" max="1" width="11.85546875" style="87" customWidth="1"/>
    <col min="2" max="2" width="11.7109375" style="87" customWidth="1"/>
    <col min="3" max="3" width="6.7109375" style="87" bestFit="1" customWidth="1"/>
    <col min="4" max="4" width="6.5703125" style="87" bestFit="1" customWidth="1"/>
    <col min="5" max="6" width="6.28515625" style="87" customWidth="1"/>
    <col min="7" max="7" width="5.42578125" style="87" customWidth="1"/>
    <col min="8" max="8" width="6.85546875" style="87" customWidth="1"/>
    <col min="9" max="9" width="5.42578125" style="87" customWidth="1"/>
    <col min="10" max="10" width="7.7109375" style="87" customWidth="1"/>
    <col min="11" max="11" width="3.7109375" style="87" customWidth="1"/>
    <col min="12" max="12" width="7.7109375" style="87" customWidth="1"/>
    <col min="13" max="13" width="9.5703125" style="87" customWidth="1"/>
    <col min="14" max="14" width="11.28515625" style="87" bestFit="1" customWidth="1"/>
    <col min="15" max="15" width="9.85546875" style="87" customWidth="1"/>
    <col min="16" max="16" width="31.7109375" style="87" bestFit="1" customWidth="1"/>
    <col min="17" max="17" width="8" style="87" customWidth="1"/>
    <col min="18" max="18" width="5.28515625" style="87" customWidth="1"/>
    <col min="19" max="19" width="8.140625" style="87" customWidth="1"/>
    <col min="20" max="20" width="6.42578125" style="87" customWidth="1"/>
    <col min="21" max="21" width="1.5703125" style="87" customWidth="1"/>
    <col min="22" max="24" width="9.140625" style="87" hidden="1" customWidth="1"/>
    <col min="25" max="16384" width="9.140625" style="87"/>
  </cols>
  <sheetData>
    <row r="13" spans="1:3">
      <c r="A13" s="88" t="s">
        <v>35</v>
      </c>
    </row>
    <row r="14" spans="1:3">
      <c r="A14" s="89"/>
      <c r="B14" s="88"/>
      <c r="C14" s="90"/>
    </row>
    <row r="15" spans="1:3">
      <c r="A15" s="89"/>
      <c r="B15" s="88"/>
      <c r="C15" s="90"/>
    </row>
    <row r="16" spans="1:3">
      <c r="A16" s="89"/>
      <c r="B16" s="88"/>
      <c r="C16" s="90"/>
    </row>
    <row r="17" spans="1:1">
      <c r="A17" s="88" t="s">
        <v>35</v>
      </c>
    </row>
    <row r="81" spans="1:1">
      <c r="A81" s="92"/>
    </row>
  </sheetData>
  <pageMargins left="0.7" right="0.7" top="0.75" bottom="0.75" header="0.3" footer="0.3"/>
  <pageSetup scale="53" orientation="landscape" r:id="rId1"/>
  <headerFooter>
    <oddFooter>&amp;L&amp;Z&amp;F&amp;R&amp;A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0C469-7A65-48F5-811A-810536ADD5D1}">
  <sheetPr codeName="Sheet12">
    <pageSetUpPr fitToPage="1"/>
  </sheetPr>
  <dimension ref="A97"/>
  <sheetViews>
    <sheetView workbookViewId="0">
      <selection activeCell="AC25" sqref="AC25"/>
    </sheetView>
  </sheetViews>
  <sheetFormatPr defaultRowHeight="12.75"/>
  <sheetData>
    <row r="97" spans="1:1" ht="15">
      <c r="A97" s="92" t="s">
        <v>139</v>
      </c>
    </row>
  </sheetData>
  <pageMargins left="0.7" right="0.7" top="0.75" bottom="0.75" header="0.3" footer="0.3"/>
  <pageSetup scale="27" orientation="landscape" r:id="rId1"/>
  <drawing r:id="rId2"/>
</worksheet>
</file>

<file path=docMetadata/LabelInfo.xml><?xml version="1.0" encoding="utf-8"?>
<clbl:labelList xmlns:clbl="http://schemas.microsoft.com/office/2020/mipLabelMetadata">
  <clbl:label id="{4ee02f04-be22-4396-a59f-8c217de79675}" enabled="1" method="Standard" siteId="{04339cb4-c4c5-4d63-b960-759c4de7f4e1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7</vt:i4>
      </vt:variant>
    </vt:vector>
  </HeadingPairs>
  <TitlesOfParts>
    <vt:vector size="15" baseType="lpstr">
      <vt:lpstr>1 Pro Forma</vt:lpstr>
      <vt:lpstr>2 Summary</vt:lpstr>
      <vt:lpstr>(2) Summary</vt:lpstr>
      <vt:lpstr>(3) JUL-18 to DEC-18</vt:lpstr>
      <vt:lpstr>(4) JAN-18 to JUN-18</vt:lpstr>
      <vt:lpstr>3 Trx Detail</vt:lpstr>
      <vt:lpstr>4 Invoice 2025</vt:lpstr>
      <vt:lpstr>5 Invoice 2024 - 2025</vt:lpstr>
      <vt:lpstr>'(3) JUL-18 to DEC-18'!Print_Area</vt:lpstr>
      <vt:lpstr>'(4) JAN-18 to JUN-18'!Print_Area</vt:lpstr>
      <vt:lpstr>'1 Pro Forma'!Print_Area</vt:lpstr>
      <vt:lpstr>'2 Summary'!Print_Area</vt:lpstr>
      <vt:lpstr>'3 Trx Detail'!Print_Area</vt:lpstr>
      <vt:lpstr>'4 Invoice 2025'!Print_Area</vt:lpstr>
      <vt:lpstr>'5 Invoice 2024 - 2025'!Print_Area</vt:lpstr>
    </vt:vector>
  </TitlesOfParts>
  <Company>Tucson Electric Power Co.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AML</dc:creator>
  <cp:lastModifiedBy>Jacobo, Andrea</cp:lastModifiedBy>
  <cp:lastPrinted>2025-02-18T17:40:23Z</cp:lastPrinted>
  <dcterms:created xsi:type="dcterms:W3CDTF">2015-01-09T20:55:31Z</dcterms:created>
  <dcterms:modified xsi:type="dcterms:W3CDTF">2026-09-01T20:20:23Z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